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.    Projects\1.   Active\2022\22_11_Arc Project\001_Seyshells 01\- Quotes and Invoices\"/>
    </mc:Choice>
  </mc:AlternateContent>
  <xr:revisionPtr revIDLastSave="0" documentId="13_ncr:1_{53D39420-7097-425B-A12D-09E20AF53C94}" xr6:coauthVersionLast="47" xr6:coauthVersionMax="47" xr10:uidLastSave="{00000000-0000-0000-0000-000000000000}"/>
  <bookViews>
    <workbookView xWindow="-120" yWindow="-120" windowWidth="29040" windowHeight="15720" activeTab="1" xr2:uid="{260A762B-E942-4A40-AAE5-7E980C9B525F}"/>
  </bookViews>
  <sheets>
    <sheet name="Employees" sheetId="1" r:id="rId1"/>
    <sheet name="Project Fe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7" i="2" l="1"/>
  <c r="G47" i="2" s="1"/>
  <c r="F46" i="2"/>
  <c r="G46" i="2" s="1"/>
  <c r="F45" i="2"/>
  <c r="G45" i="2" s="1"/>
  <c r="F44" i="2"/>
  <c r="G44" i="2" s="1"/>
  <c r="G43" i="2"/>
  <c r="F43" i="2"/>
  <c r="F42" i="2"/>
  <c r="G42" i="2" s="1"/>
  <c r="F41" i="2"/>
  <c r="G41" i="2" s="1"/>
  <c r="F40" i="2"/>
  <c r="G40" i="2" s="1"/>
  <c r="F39" i="2"/>
  <c r="G39" i="2" s="1"/>
  <c r="F38" i="2"/>
  <c r="G38" i="2" s="1"/>
  <c r="F37" i="2"/>
  <c r="G37" i="2" s="1"/>
  <c r="F36" i="2"/>
  <c r="G36" i="2" s="1"/>
  <c r="F35" i="2"/>
  <c r="G35" i="2" s="1"/>
  <c r="G34" i="2"/>
  <c r="G33" i="2"/>
  <c r="F34" i="2" l="1"/>
  <c r="F33" i="2"/>
  <c r="F32" i="2"/>
  <c r="G32" i="2" s="1"/>
  <c r="G31" i="2"/>
  <c r="G30" i="2"/>
  <c r="F31" i="2"/>
  <c r="F30" i="2"/>
  <c r="F29" i="2"/>
  <c r="G29" i="2" s="1"/>
  <c r="F28" i="2"/>
  <c r="G28" i="2" s="1"/>
  <c r="F27" i="2"/>
  <c r="G27" i="2" s="1"/>
  <c r="F26" i="2"/>
  <c r="G26" i="2" s="1"/>
  <c r="G25" i="2"/>
  <c r="F25" i="2"/>
  <c r="F24" i="2"/>
  <c r="G24" i="2" s="1"/>
  <c r="G23" i="2"/>
  <c r="F23" i="2"/>
  <c r="F22" i="2" l="1"/>
  <c r="G22" i="2" s="1"/>
  <c r="F21" i="2"/>
  <c r="G21" i="2" s="1"/>
  <c r="F20" i="2"/>
  <c r="G20" i="2" s="1"/>
  <c r="I14" i="1"/>
  <c r="K14" i="1" s="1"/>
  <c r="P14" i="1" s="1"/>
  <c r="S14" i="1" s="1"/>
  <c r="V14" i="1" s="1"/>
  <c r="N21" i="1" s="1"/>
  <c r="I13" i="1"/>
  <c r="K13" i="1" s="1"/>
  <c r="P13" i="1" s="1"/>
  <c r="S13" i="1" s="1"/>
  <c r="V13" i="1" s="1"/>
  <c r="N17" i="1" l="1"/>
</calcChain>
</file>

<file path=xl/sharedStrings.xml><?xml version="1.0" encoding="utf-8"?>
<sst xmlns="http://schemas.openxmlformats.org/spreadsheetml/2006/main" count="97" uniqueCount="39">
  <si>
    <t>Position</t>
  </si>
  <si>
    <t>Name</t>
  </si>
  <si>
    <t>Gross Monthly Salary</t>
  </si>
  <si>
    <t>Director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</si>
  <si>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</si>
  <si>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</si>
  <si>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</si>
  <si>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</si>
  <si>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</si>
  <si>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</si>
  <si>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</si>
  <si>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</si>
  <si>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</si>
  <si>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per hr</t>
  </si>
  <si>
    <t>Total hourly Rate</t>
  </si>
  <si>
    <t>Company Fees</t>
  </si>
  <si>
    <t>Per Day Rate + Business Fees</t>
  </si>
  <si>
    <t>Date</t>
  </si>
  <si>
    <t>Duration (hrs)</t>
  </si>
  <si>
    <t>Start Time</t>
  </si>
  <si>
    <t>End Time</t>
  </si>
  <si>
    <t>Hrly Rate</t>
  </si>
  <si>
    <t xml:space="preserve">Fees </t>
  </si>
  <si>
    <t>PM</t>
  </si>
  <si>
    <t>Master Bedroom and En-suite 3d Modelling</t>
  </si>
  <si>
    <t>AM</t>
  </si>
  <si>
    <t>Work Done</t>
  </si>
  <si>
    <t>D'Arros - Time Log</t>
  </si>
  <si>
    <t>Master Bedroom décor</t>
  </si>
  <si>
    <t>C.C.I - Pavilion Seat, light model adjustments</t>
  </si>
  <si>
    <t>Progress meeting at Arc Project</t>
  </si>
  <si>
    <t>Master &amp; En-suite Bedroom décor</t>
  </si>
  <si>
    <t>Grotto texture and modelling</t>
  </si>
  <si>
    <t>Guest Bedroom Interior - Import and Textureing</t>
  </si>
  <si>
    <t>Grand Living Furniture, Guest bedroom BIC,</t>
  </si>
  <si>
    <t>General Landscape</t>
  </si>
  <si>
    <t>Texturing and drafter rendering.</t>
  </si>
  <si>
    <t>Grand Living Draft render</t>
  </si>
  <si>
    <t>Draft Renders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</si>
</sst>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#,##0.00"/>
    <numFmt numFmtId="165" formatCode="&quot;R&quot;#,##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sz val="12"/>
      <name val="Century Gothic"/>
      <family val="2"/>
    </font>
    <font>
      <sz val="14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9" fontId="1" fillId="0" borderId="0" xfId="0" applyNumberFormat="1" applyFont="1" applyAlignment="1">
      <alignment horizontal="center" vertical="center"/>
    </xf>
    <xf numFmtId="0" fontId="1" fillId="0" borderId="12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vertical="top"/>
    </xf>
    <xf numFmtId="0" fontId="4" fillId="0" borderId="0" xfId="0" applyFont="1" applyAlignment="1">
      <alignment vertical="top"/>
    </xf>
    <xf numFmtId="0" fontId="1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0" fontId="1" fillId="0" borderId="9" xfId="0" applyFont="1" applyBorder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6" fillId="0" borderId="0" xfId="0" applyFont="1" applyFill="1" applyBorder="1" applyAlignment="1"/>
    <xf numFmtId="0" fontId="1" fillId="2" borderId="0" xfId="0" applyFont="1" applyFill="1" applyAlignment="1"/>
    <xf numFmtId="0" fontId="1" fillId="2" borderId="8" xfId="0" applyFont="1" applyFill="1" applyBorder="1" applyAlignment="1"/>
    <xf numFmtId="0" fontId="4" fillId="0" borderId="0" xfId="0" applyFont="1" applyFill="1" applyBorder="1" applyAlignment="1">
      <alignment vertical="center"/>
    </xf>
    <xf numFmtId="14" fontId="7" fillId="0" borderId="27" xfId="0" applyNumberFormat="1" applyFont="1" applyFill="1" applyBorder="1" applyAlignment="1">
      <alignment horizontal="center"/>
    </xf>
    <xf numFmtId="0" fontId="7" fillId="0" borderId="26" xfId="0" applyNumberFormat="1" applyFont="1" applyFill="1" applyBorder="1" applyAlignment="1">
      <alignment vertical="center"/>
    </xf>
    <xf numFmtId="0" fontId="7" fillId="0" borderId="26" xfId="0" applyNumberFormat="1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14" fontId="7" fillId="0" borderId="28" xfId="0" applyNumberFormat="1" applyFont="1" applyFill="1" applyBorder="1" applyAlignment="1">
      <alignment horizontal="center"/>
    </xf>
    <xf numFmtId="0" fontId="7" fillId="0" borderId="25" xfId="0" applyNumberFormat="1" applyFont="1" applyFill="1" applyBorder="1" applyAlignment="1">
      <alignment horizontal="right"/>
    </xf>
    <xf numFmtId="0" fontId="7" fillId="0" borderId="25" xfId="0" applyNumberFormat="1" applyFont="1" applyFill="1" applyBorder="1" applyAlignment="1">
      <alignment horizontal="center" vertical="center"/>
    </xf>
    <xf numFmtId="0" fontId="7" fillId="0" borderId="26" xfId="0" applyNumberFormat="1" applyFont="1" applyFill="1" applyBorder="1" applyAlignment="1">
      <alignment horizontal="right"/>
    </xf>
    <xf numFmtId="14" fontId="7" fillId="0" borderId="38" xfId="0" applyNumberFormat="1" applyFont="1" applyFill="1" applyBorder="1" applyAlignment="1">
      <alignment horizontal="center"/>
    </xf>
    <xf numFmtId="0" fontId="7" fillId="0" borderId="39" xfId="0" applyNumberFormat="1" applyFont="1" applyFill="1" applyBorder="1" applyAlignment="1">
      <alignment vertical="center"/>
    </xf>
    <xf numFmtId="0" fontId="7" fillId="0" borderId="39" xfId="0" applyNumberFormat="1" applyFont="1" applyFill="1" applyBorder="1" applyAlignment="1">
      <alignment horizontal="center"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14" fontId="7" fillId="0" borderId="43" xfId="0" applyNumberFormat="1" applyFont="1" applyFill="1" applyBorder="1" applyAlignment="1">
      <alignment horizontal="center"/>
    </xf>
    <xf numFmtId="0" fontId="7" fillId="0" borderId="43" xfId="0" applyNumberFormat="1" applyFont="1" applyFill="1" applyBorder="1" applyAlignment="1">
      <alignment horizontal="right"/>
    </xf>
    <xf numFmtId="0" fontId="7" fillId="0" borderId="43" xfId="0" applyNumberFormat="1" applyFont="1" applyFill="1" applyBorder="1" applyAlignment="1">
      <alignment horizontal="center" vertical="center"/>
    </xf>
    <xf numFmtId="164" fontId="7" fillId="0" borderId="31" xfId="0" applyNumberFormat="1" applyFont="1" applyFill="1" applyBorder="1" applyAlignment="1">
      <alignment horizontal="center" vertical="center"/>
    </xf>
    <xf numFmtId="14" fontId="7" fillId="0" borderId="26" xfId="0" applyNumberFormat="1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14" fontId="7" fillId="0" borderId="47" xfId="0" applyNumberFormat="1" applyFont="1" applyFill="1" applyBorder="1" applyAlignment="1">
      <alignment horizontal="center"/>
    </xf>
    <xf numFmtId="0" fontId="7" fillId="0" borderId="12" xfId="0" applyNumberFormat="1" applyFont="1" applyFill="1" applyBorder="1" applyAlignment="1">
      <alignment horizontal="right"/>
    </xf>
    <xf numFmtId="0" fontId="7" fillId="0" borderId="12" xfId="0" applyNumberFormat="1" applyFont="1" applyFill="1" applyBorder="1" applyAlignment="1">
      <alignment horizontal="center" vertical="center"/>
    </xf>
    <xf numFmtId="164" fontId="7" fillId="0" borderId="35" xfId="0" applyNumberFormat="1" applyFont="1" applyFill="1" applyBorder="1" applyAlignment="1">
      <alignment horizontal="center" vertical="center"/>
    </xf>
    <xf numFmtId="164" fontId="7" fillId="0" borderId="49" xfId="0" applyNumberFormat="1" applyFont="1" applyFill="1" applyBorder="1" applyAlignment="1">
      <alignment horizontal="center" vertical="center"/>
    </xf>
    <xf numFmtId="164" fontId="7" fillId="0" borderId="35" xfId="0" applyNumberFormat="1" applyFont="1" applyFill="1" applyBorder="1" applyAlignment="1">
      <alignment vertical="center"/>
    </xf>
    <xf numFmtId="164" fontId="7" fillId="0" borderId="48" xfId="0" applyNumberFormat="1" applyFont="1" applyFill="1" applyBorder="1" applyAlignment="1">
      <alignment horizontal="center" vertical="center"/>
    </xf>
    <xf numFmtId="164" fontId="7" fillId="0" borderId="3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64" fontId="1" fillId="0" borderId="18" xfId="0" applyNumberFormat="1" applyFont="1" applyBorder="1" applyAlignment="1">
      <alignment horizontal="center"/>
    </xf>
    <xf numFmtId="164" fontId="5" fillId="4" borderId="7" xfId="0" applyNumberFormat="1" applyFont="1" applyFill="1" applyBorder="1" applyAlignment="1">
      <alignment horizontal="center"/>
    </xf>
    <xf numFmtId="164" fontId="5" fillId="4" borderId="8" xfId="0" applyNumberFormat="1" applyFont="1" applyFill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7" fillId="0" borderId="25" xfId="0" applyNumberFormat="1" applyFont="1" applyFill="1" applyBorder="1" applyAlignment="1">
      <alignment horizontal="center" vertical="center"/>
    </xf>
    <xf numFmtId="164" fontId="7" fillId="0" borderId="32" xfId="0" applyNumberFormat="1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164" fontId="7" fillId="0" borderId="43" xfId="0" applyNumberFormat="1" applyFont="1" applyFill="1" applyBorder="1" applyAlignment="1">
      <alignment horizontal="center" vertical="center"/>
    </xf>
    <xf numFmtId="164" fontId="7" fillId="0" borderId="44" xfId="0" applyNumberFormat="1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164" fontId="7" fillId="0" borderId="33" xfId="0" applyNumberFormat="1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164" fontId="7" fillId="0" borderId="34" xfId="0" applyNumberFormat="1" applyFont="1" applyFill="1" applyBorder="1" applyAlignment="1">
      <alignment horizontal="center" vertical="center"/>
    </xf>
    <xf numFmtId="164" fontId="7" fillId="0" borderId="35" xfId="0" applyNumberFormat="1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164" fontId="7" fillId="0" borderId="31" xfId="0" applyNumberFormat="1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164" fontId="7" fillId="0" borderId="39" xfId="0" applyNumberFormat="1" applyFont="1" applyFill="1" applyBorder="1" applyAlignment="1">
      <alignment horizontal="center" vertical="center"/>
    </xf>
    <xf numFmtId="164" fontId="7" fillId="0" borderId="40" xfId="0" applyNumberFormat="1" applyFont="1" applyFill="1" applyBorder="1" applyAlignment="1">
      <alignment horizontal="center" vertical="center"/>
    </xf>
    <xf numFmtId="164" fontId="7" fillId="0" borderId="26" xfId="0" applyNumberFormat="1" applyFont="1" applyFill="1" applyBorder="1" applyAlignment="1">
      <alignment horizontal="center" vertical="center"/>
    </xf>
    <xf numFmtId="164" fontId="7" fillId="0" borderId="12" xfId="0" applyNumberFormat="1" applyFont="1" applyFill="1" applyBorder="1" applyAlignment="1">
      <alignment horizontal="center" vertical="center"/>
    </xf>
    <xf numFmtId="164" fontId="7" fillId="0" borderId="14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4</xdr:col>
      <xdr:colOff>504825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2538414</xdr:colOff>
      <xdr:row>4</xdr:row>
      <xdr:rowOff>156482</xdr:rowOff>
    </xdr:from>
    <xdr:to>
      <xdr:col>4</xdr:col>
      <xdr:colOff>61574</xdr:colOff>
      <xdr:row>13</xdr:row>
      <xdr:rowOff>70591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38414" y="1027339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V32"/>
  <sheetViews>
    <sheetView topLeftCell="B1" workbookViewId="0">
      <selection activeCell="N17" sqref="N17:O17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0.85546875" style="1" customWidth="1"/>
    <col min="9" max="9" width="21.85546875" style="1" customWidth="1"/>
    <col min="10" max="10" width="9.140625" style="1"/>
    <col min="11" max="11" width="13.42578125" style="1" customWidth="1"/>
    <col min="12" max="12" width="9.140625" style="1"/>
    <col min="13" max="13" width="11.5703125" style="1" bestFit="1" customWidth="1"/>
    <col min="14" max="15" width="9.140625" style="1"/>
    <col min="16" max="16" width="19.28515625" style="1" customWidth="1"/>
    <col min="17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22" x14ac:dyDescent="0.3">
      <c r="A1" s="55"/>
      <c r="B1" s="56"/>
      <c r="C1" s="56"/>
      <c r="D1" s="56"/>
      <c r="E1" s="57"/>
    </row>
    <row r="2" spans="1:22" x14ac:dyDescent="0.3">
      <c r="A2" s="58"/>
      <c r="B2" s="59"/>
      <c r="C2" s="59"/>
      <c r="D2" s="59"/>
      <c r="E2" s="60"/>
    </row>
    <row r="3" spans="1:22" x14ac:dyDescent="0.3">
      <c r="A3" s="58"/>
      <c r="B3" s="59"/>
      <c r="C3" s="59"/>
      <c r="D3" s="59"/>
      <c r="E3" s="60"/>
    </row>
    <row r="4" spans="1:22" x14ac:dyDescent="0.3">
      <c r="A4" s="58"/>
      <c r="B4" s="59"/>
      <c r="C4" s="59"/>
      <c r="D4" s="59"/>
      <c r="E4" s="60"/>
    </row>
    <row r="5" spans="1:22" x14ac:dyDescent="0.3">
      <c r="A5" s="58"/>
      <c r="B5" s="59"/>
      <c r="C5" s="59"/>
      <c r="D5" s="59"/>
      <c r="E5" s="60"/>
    </row>
    <row r="6" spans="1:22" x14ac:dyDescent="0.3">
      <c r="A6" s="58"/>
      <c r="B6" s="59"/>
      <c r="C6" s="59"/>
      <c r="D6" s="59"/>
      <c r="E6" s="60"/>
    </row>
    <row r="7" spans="1:22" x14ac:dyDescent="0.3">
      <c r="A7" s="58"/>
      <c r="B7" s="59"/>
      <c r="C7" s="59"/>
      <c r="D7" s="59"/>
      <c r="E7" s="60"/>
    </row>
    <row r="8" spans="1:22" x14ac:dyDescent="0.3">
      <c r="A8" s="58"/>
      <c r="B8" s="59"/>
      <c r="C8" s="59"/>
      <c r="D8" s="59"/>
      <c r="E8" s="60"/>
    </row>
    <row r="9" spans="1:22" x14ac:dyDescent="0.3">
      <c r="A9" s="58"/>
      <c r="B9" s="59"/>
      <c r="C9" s="59"/>
      <c r="D9" s="59"/>
      <c r="E9" s="60"/>
    </row>
    <row r="10" spans="1:22" ht="18" thickBot="1" x14ac:dyDescent="0.35">
      <c r="A10" s="61"/>
      <c r="B10" s="62"/>
      <c r="C10" s="62"/>
      <c r="D10" s="62"/>
      <c r="E10" s="63"/>
    </row>
    <row r="11" spans="1:22" ht="21" thickBot="1" x14ac:dyDescent="0.35">
      <c r="A11" s="75" t="s">
        <v>7</v>
      </c>
      <c r="B11" s="69"/>
      <c r="C11" s="69"/>
      <c r="D11" s="69"/>
      <c r="E11" s="70"/>
      <c r="M11" s="11"/>
      <c r="N11" s="68" t="s">
        <v>8</v>
      </c>
      <c r="O11" s="69"/>
      <c r="P11" s="69"/>
      <c r="Q11" s="69"/>
      <c r="R11" s="70"/>
    </row>
    <row r="12" spans="1:22" ht="18.75" customHeight="1" thickBot="1" x14ac:dyDescent="0.35">
      <c r="A12" s="4"/>
      <c r="B12" s="64" t="s">
        <v>1</v>
      </c>
      <c r="C12" s="65"/>
      <c r="D12" s="10" t="s">
        <v>0</v>
      </c>
      <c r="E12" s="76" t="s">
        <v>2</v>
      </c>
      <c r="F12" s="77"/>
      <c r="G12" s="78"/>
      <c r="H12" s="73" t="s">
        <v>11</v>
      </c>
      <c r="I12" s="74"/>
      <c r="J12" s="8"/>
      <c r="K12" s="9" t="s">
        <v>4</v>
      </c>
      <c r="N12" s="71" t="s">
        <v>9</v>
      </c>
      <c r="O12" s="72"/>
      <c r="P12" s="12" t="s">
        <v>12</v>
      </c>
      <c r="Q12" s="72" t="s">
        <v>10</v>
      </c>
      <c r="R12" s="72"/>
      <c r="S12" s="12" t="s">
        <v>13</v>
      </c>
      <c r="T12" s="72" t="s">
        <v>15</v>
      </c>
      <c r="U12" s="72"/>
      <c r="V12" s="13" t="s">
        <v>14</v>
      </c>
    </row>
    <row r="13" spans="1:22" ht="18" thickBot="1" x14ac:dyDescent="0.35">
      <c r="A13" s="5">
        <v>1</v>
      </c>
      <c r="B13" s="79" t="s">
        <v>5</v>
      </c>
      <c r="C13" s="79"/>
      <c r="D13" s="1" t="s">
        <v>3</v>
      </c>
      <c r="E13" s="6"/>
      <c r="F13" s="80">
        <v>40870</v>
      </c>
      <c r="G13" s="80"/>
      <c r="H13" s="7">
        <v>0.15</v>
      </c>
      <c r="I13" s="6">
        <f>F13*H13</f>
        <v>6130.5</v>
      </c>
      <c r="K13" s="6">
        <f>F13+I13</f>
        <v>47000.5</v>
      </c>
      <c r="M13" s="6"/>
      <c r="N13" s="86">
        <v>21</v>
      </c>
      <c r="O13" s="87"/>
      <c r="P13" s="14">
        <f>K13/N13</f>
        <v>2238.1190476190477</v>
      </c>
      <c r="Q13" s="87">
        <v>8</v>
      </c>
      <c r="R13" s="87"/>
      <c r="S13" s="14">
        <f>P13/Q13</f>
        <v>279.76488095238096</v>
      </c>
      <c r="T13" s="87">
        <v>2.4</v>
      </c>
      <c r="U13" s="88"/>
      <c r="V13" s="15">
        <f>S13*T13</f>
        <v>671.43571428571431</v>
      </c>
    </row>
    <row r="14" spans="1:22" ht="18" thickBot="1" x14ac:dyDescent="0.35">
      <c r="A14" s="5">
        <v>2</v>
      </c>
      <c r="B14" s="66" t="s">
        <v>6</v>
      </c>
      <c r="C14" s="66"/>
      <c r="D14" s="1" t="s">
        <v>3</v>
      </c>
      <c r="F14" s="67">
        <v>38000</v>
      </c>
      <c r="G14" s="67"/>
      <c r="H14" s="7">
        <v>0.15</v>
      </c>
      <c r="I14" s="6">
        <f>F14*H14</f>
        <v>5700</v>
      </c>
      <c r="K14" s="6">
        <f>F14+I14</f>
        <v>43700</v>
      </c>
      <c r="N14" s="89">
        <v>21</v>
      </c>
      <c r="O14" s="90"/>
      <c r="P14" s="14">
        <f>K14/N14</f>
        <v>2080.9523809523807</v>
      </c>
      <c r="Q14" s="91">
        <v>8</v>
      </c>
      <c r="R14" s="90"/>
      <c r="S14" s="14">
        <f>P14/Q14</f>
        <v>260.11904761904759</v>
      </c>
      <c r="T14" s="91">
        <v>2.4</v>
      </c>
      <c r="U14" s="92"/>
      <c r="V14" s="15">
        <f>S14*T14</f>
        <v>624.28571428571422</v>
      </c>
    </row>
    <row r="15" spans="1:22" ht="18" thickBot="1" x14ac:dyDescent="0.35">
      <c r="A15" s="5"/>
      <c r="G15" s="2"/>
    </row>
    <row r="16" spans="1:22" x14ac:dyDescent="0.3">
      <c r="A16" s="5"/>
      <c r="N16" s="83" t="s">
        <v>16</v>
      </c>
      <c r="O16" s="84"/>
      <c r="P16" s="85"/>
    </row>
    <row r="17" spans="1:16" ht="18" thickBot="1" x14ac:dyDescent="0.35">
      <c r="A17" s="5"/>
      <c r="N17" s="81">
        <f>V13*Q13</f>
        <v>5371.4857142857145</v>
      </c>
      <c r="O17" s="82"/>
      <c r="P17" s="16"/>
    </row>
    <row r="18" spans="1:16" x14ac:dyDescent="0.3">
      <c r="A18" s="5"/>
    </row>
    <row r="19" spans="1:16" ht="18" thickBot="1" x14ac:dyDescent="0.35">
      <c r="A19" s="5"/>
    </row>
    <row r="20" spans="1:16" x14ac:dyDescent="0.3">
      <c r="A20" s="5"/>
      <c r="N20" s="83" t="s">
        <v>16</v>
      </c>
      <c r="O20" s="84"/>
      <c r="P20" s="85"/>
    </row>
    <row r="21" spans="1:16" ht="18" thickBot="1" x14ac:dyDescent="0.35">
      <c r="A21" s="5"/>
      <c r="N21" s="81">
        <f>V14*Q14</f>
        <v>4994.2857142857138</v>
      </c>
      <c r="O21" s="82"/>
      <c r="P21" s="16"/>
    </row>
    <row r="22" spans="1:16" x14ac:dyDescent="0.3">
      <c r="A22" s="5"/>
    </row>
    <row r="23" spans="1:16" x14ac:dyDescent="0.3">
      <c r="A23" s="5"/>
    </row>
    <row r="24" spans="1:16" x14ac:dyDescent="0.3">
      <c r="A24" s="5"/>
    </row>
    <row r="25" spans="1:16" x14ac:dyDescent="0.3">
      <c r="A25" s="5"/>
    </row>
    <row r="26" spans="1:16" x14ac:dyDescent="0.3">
      <c r="A26" s="5"/>
    </row>
    <row r="27" spans="1:16" x14ac:dyDescent="0.3">
      <c r="A27" s="5"/>
    </row>
    <row r="28" spans="1:16" x14ac:dyDescent="0.3">
      <c r="A28" s="5"/>
    </row>
    <row r="29" spans="1:16" x14ac:dyDescent="0.3">
      <c r="A29" s="5"/>
    </row>
    <row r="30" spans="1:16" x14ac:dyDescent="0.3">
      <c r="A30" s="5"/>
    </row>
    <row r="31" spans="1:16" x14ac:dyDescent="0.3">
      <c r="A31" s="5"/>
    </row>
    <row r="32" spans="1:16" x14ac:dyDescent="0.3">
      <c r="A32" s="5"/>
    </row>
  </sheetData>
  <mergeCells count="23">
    <mergeCell ref="N17:O17"/>
    <mergeCell ref="N20:P20"/>
    <mergeCell ref="N21:O21"/>
    <mergeCell ref="T12:U12"/>
    <mergeCell ref="N13:O13"/>
    <mergeCell ref="Q13:R13"/>
    <mergeCell ref="T13:U13"/>
    <mergeCell ref="N14:O14"/>
    <mergeCell ref="Q14:R14"/>
    <mergeCell ref="T14:U14"/>
    <mergeCell ref="N16:P16"/>
    <mergeCell ref="A1:E10"/>
    <mergeCell ref="B12:C12"/>
    <mergeCell ref="B14:C14"/>
    <mergeCell ref="F14:G14"/>
    <mergeCell ref="N11:R11"/>
    <mergeCell ref="N12:O12"/>
    <mergeCell ref="Q12:R12"/>
    <mergeCell ref="H12:I12"/>
    <mergeCell ref="A11:E11"/>
    <mergeCell ref="E12:G12"/>
    <mergeCell ref="B13:C13"/>
    <mergeCell ref="F13:G13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sheetPr>
    <pageSetUpPr fitToPage="1"/>
  </sheetPr>
  <dimension ref="A2:AJ126"/>
  <sheetViews>
    <sheetView tabSelected="1" topLeftCell="A13" zoomScale="70" zoomScaleNormal="70" workbookViewId="0">
      <selection activeCell="M34" sqref="M34"/>
    </sheetView>
  </sheetViews>
  <sheetFormatPr defaultRowHeight="17.25" x14ac:dyDescent="0.3"/>
  <cols>
    <col min="1" max="1" width="38.85546875" style="1" bestFit="1" customWidth="1"/>
    <col min="2" max="2" width="17.85546875" style="1" bestFit="1" customWidth="1"/>
    <col min="3" max="3" width="6" style="1" customWidth="1"/>
    <col min="4" max="4" width="17.85546875" style="1" customWidth="1"/>
    <col min="5" max="5" width="6" style="1" customWidth="1"/>
    <col min="6" max="6" width="19.140625" style="1" bestFit="1" customWidth="1"/>
    <col min="7" max="7" width="10" style="1" bestFit="1" customWidth="1"/>
    <col min="8" max="8" width="9.140625" style="1"/>
    <col min="9" max="9" width="17.85546875" style="1" customWidth="1"/>
    <col min="10" max="10" width="12.28515625" style="1" bestFit="1" customWidth="1"/>
    <col min="11" max="11" width="43" style="1" bestFit="1" customWidth="1"/>
    <col min="12" max="12" width="14.28515625" style="1" bestFit="1" customWidth="1"/>
    <col min="13" max="13" width="15.42578125" style="1" customWidth="1"/>
    <col min="14" max="14" width="25.85546875" style="1" bestFit="1" customWidth="1"/>
    <col min="15" max="15" width="14.28515625" style="1" bestFit="1" customWidth="1"/>
    <col min="16" max="16" width="21.42578125" style="1" bestFit="1" customWidth="1"/>
    <col min="17" max="17" width="12.140625" style="1" bestFit="1" customWidth="1"/>
    <col min="18" max="18" width="9.140625" style="1"/>
    <col min="19" max="19" width="26" style="1" bestFit="1" customWidth="1"/>
    <col min="20" max="21" width="9.140625" style="1"/>
    <col min="22" max="22" width="23.140625" style="1" bestFit="1" customWidth="1"/>
    <col min="23" max="23" width="44.85546875" style="1" bestFit="1" customWidth="1"/>
    <col min="24" max="24" width="16" style="1" customWidth="1"/>
    <col min="25" max="25" width="16.28515625" style="1" bestFit="1" customWidth="1"/>
    <col min="26" max="26" width="25.85546875" style="1" bestFit="1" customWidth="1"/>
    <col min="27" max="27" width="14.28515625" style="1" bestFit="1" customWidth="1"/>
    <col min="28" max="28" width="10.7109375" style="1" bestFit="1" customWidth="1"/>
    <col min="29" max="30" width="13.7109375" style="1" bestFit="1" customWidth="1"/>
    <col min="31" max="31" width="21.42578125" style="1" bestFit="1" customWidth="1"/>
    <col min="32" max="32" width="12.85546875" style="1" customWidth="1"/>
    <col min="33" max="33" width="28.7109375" style="1" bestFit="1" customWidth="1"/>
    <col min="34" max="34" width="10" style="1" customWidth="1"/>
    <col min="35" max="36" width="12.140625" style="1" bestFit="1" customWidth="1"/>
    <col min="37" max="16384" width="9.140625" style="1"/>
  </cols>
  <sheetData>
    <row r="2" spans="1:22" x14ac:dyDescent="0.3">
      <c r="A2" s="25"/>
      <c r="B2" s="25"/>
      <c r="C2" s="25"/>
      <c r="D2" s="25"/>
      <c r="E2" s="25"/>
      <c r="F2" s="25"/>
      <c r="G2" s="25"/>
      <c r="H2" s="25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</row>
    <row r="3" spans="1:22" x14ac:dyDescent="0.3">
      <c r="A3" s="25"/>
      <c r="B3" s="25"/>
      <c r="C3" s="25"/>
      <c r="D3" s="25"/>
      <c r="E3" s="25"/>
      <c r="F3" s="25"/>
      <c r="G3" s="25"/>
      <c r="H3" s="25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</row>
    <row r="4" spans="1:22" x14ac:dyDescent="0.3">
      <c r="A4" s="25"/>
      <c r="B4" s="25"/>
      <c r="C4" s="25"/>
      <c r="D4" s="25"/>
      <c r="E4" s="25"/>
      <c r="F4" s="25"/>
      <c r="G4" s="25"/>
      <c r="H4" s="25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5" spans="1:22" x14ac:dyDescent="0.3">
      <c r="A5" s="25"/>
      <c r="B5" s="25"/>
      <c r="C5" s="25"/>
      <c r="D5" s="25"/>
      <c r="E5" s="25"/>
      <c r="F5" s="25"/>
      <c r="G5" s="25"/>
      <c r="H5" s="25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2" x14ac:dyDescent="0.3">
      <c r="A6" s="25"/>
      <c r="B6" s="25"/>
      <c r="C6" s="25"/>
      <c r="D6" s="25"/>
      <c r="E6" s="25"/>
      <c r="F6" s="25"/>
      <c r="G6" s="25"/>
      <c r="H6" s="25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2" x14ac:dyDescent="0.3">
      <c r="A7" s="25"/>
      <c r="B7" s="25"/>
      <c r="C7" s="25"/>
      <c r="D7" s="25"/>
      <c r="E7" s="25"/>
      <c r="F7" s="25"/>
      <c r="G7" s="25"/>
      <c r="H7" s="25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</row>
    <row r="8" spans="1:22" x14ac:dyDescent="0.3">
      <c r="A8" s="25"/>
      <c r="B8" s="25"/>
      <c r="C8" s="25"/>
      <c r="D8" s="25"/>
      <c r="E8" s="25"/>
      <c r="F8" s="25"/>
      <c r="G8" s="25"/>
      <c r="H8" s="25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</row>
    <row r="9" spans="1:22" x14ac:dyDescent="0.3">
      <c r="A9" s="25"/>
      <c r="B9" s="25"/>
      <c r="C9" s="25"/>
      <c r="D9" s="25"/>
      <c r="E9" s="25"/>
      <c r="F9" s="25"/>
      <c r="G9" s="25"/>
      <c r="H9" s="25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spans="1:22" x14ac:dyDescent="0.3">
      <c r="A10" s="25"/>
      <c r="B10" s="25"/>
      <c r="C10" s="25"/>
      <c r="D10" s="25"/>
      <c r="E10" s="25"/>
      <c r="F10" s="25"/>
      <c r="G10" s="25"/>
      <c r="H10" s="25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spans="1:22" x14ac:dyDescent="0.3">
      <c r="A11" s="25"/>
      <c r="B11" s="25"/>
      <c r="C11" s="25"/>
      <c r="D11" s="25"/>
      <c r="E11" s="25"/>
      <c r="F11" s="25"/>
      <c r="G11" s="25"/>
      <c r="H11" s="25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22" x14ac:dyDescent="0.3">
      <c r="A12" s="25"/>
      <c r="B12" s="25"/>
      <c r="C12" s="25"/>
      <c r="D12" s="25"/>
      <c r="E12" s="25"/>
      <c r="F12" s="25"/>
      <c r="G12" s="25"/>
      <c r="H12" s="25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2" x14ac:dyDescent="0.3">
      <c r="A13" s="25"/>
      <c r="B13" s="25"/>
      <c r="C13" s="25"/>
      <c r="D13" s="25"/>
      <c r="E13" s="25"/>
      <c r="F13" s="25"/>
      <c r="G13" s="25"/>
      <c r="H13" s="25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22" x14ac:dyDescent="0.3">
      <c r="A14" s="25"/>
      <c r="B14" s="25"/>
      <c r="C14" s="25"/>
      <c r="D14" s="25"/>
      <c r="E14" s="25"/>
      <c r="F14" s="25"/>
      <c r="G14" s="25"/>
      <c r="H14" s="25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spans="1:22" x14ac:dyDescent="0.3">
      <c r="A15" s="25"/>
      <c r="B15" s="25"/>
      <c r="C15" s="25"/>
      <c r="D15" s="25"/>
      <c r="E15" s="25"/>
      <c r="F15" s="25"/>
      <c r="G15" s="25"/>
      <c r="H15" s="25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1:22" x14ac:dyDescent="0.3">
      <c r="A16" s="25"/>
      <c r="B16" s="25"/>
      <c r="C16" s="25"/>
      <c r="D16" s="25"/>
      <c r="E16" s="25"/>
      <c r="F16" s="25"/>
      <c r="G16" s="25"/>
      <c r="H16" s="25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3"/>
    </row>
    <row r="17" spans="1:24" ht="21" customHeight="1" thickBot="1" x14ac:dyDescent="0.35">
      <c r="A17" s="26"/>
      <c r="B17" s="26"/>
      <c r="C17" s="26"/>
      <c r="D17" s="26"/>
      <c r="E17" s="26"/>
      <c r="F17" s="26"/>
      <c r="G17" s="26"/>
      <c r="H17" s="26"/>
      <c r="N17" s="24"/>
      <c r="O17" s="24"/>
      <c r="P17" s="24"/>
      <c r="Q17" s="24"/>
      <c r="R17" s="24"/>
      <c r="S17" s="24"/>
      <c r="T17" s="24"/>
      <c r="U17" s="24"/>
      <c r="V17" s="3"/>
    </row>
    <row r="18" spans="1:24" ht="21" thickBot="1" x14ac:dyDescent="0.35">
      <c r="A18" s="113" t="s">
        <v>27</v>
      </c>
      <c r="B18" s="114"/>
      <c r="C18" s="114"/>
      <c r="D18" s="114"/>
      <c r="E18" s="114"/>
      <c r="F18" s="114"/>
      <c r="G18" s="114"/>
      <c r="H18" s="115"/>
      <c r="N18" s="24"/>
      <c r="O18" s="24"/>
      <c r="P18" s="24"/>
      <c r="Q18" s="24"/>
      <c r="R18" s="24"/>
      <c r="S18" s="24"/>
      <c r="T18" s="24"/>
      <c r="U18" s="24"/>
      <c r="V18" s="3"/>
    </row>
    <row r="19" spans="1:24" ht="18.75" customHeight="1" thickBot="1" x14ac:dyDescent="0.35">
      <c r="A19" s="39" t="s">
        <v>17</v>
      </c>
      <c r="B19" s="40" t="s">
        <v>19</v>
      </c>
      <c r="C19" s="40"/>
      <c r="D19" s="40" t="s">
        <v>20</v>
      </c>
      <c r="E19" s="40"/>
      <c r="F19" s="40" t="s">
        <v>18</v>
      </c>
      <c r="G19" s="116" t="s">
        <v>22</v>
      </c>
      <c r="H19" s="116"/>
      <c r="I19" s="31" t="s">
        <v>21</v>
      </c>
      <c r="J19" s="105" t="s">
        <v>26</v>
      </c>
      <c r="K19" s="106"/>
      <c r="N19" s="24"/>
      <c r="O19" s="24"/>
      <c r="P19" s="24"/>
      <c r="Q19" s="24"/>
      <c r="R19" s="24"/>
      <c r="S19" s="24"/>
      <c r="T19" s="24"/>
      <c r="U19" s="24"/>
    </row>
    <row r="20" spans="1:24" ht="21" customHeight="1" x14ac:dyDescent="0.3">
      <c r="A20" s="36">
        <v>44781</v>
      </c>
      <c r="B20" s="37">
        <v>13.5</v>
      </c>
      <c r="C20" s="37" t="s">
        <v>23</v>
      </c>
      <c r="D20" s="37">
        <v>18</v>
      </c>
      <c r="E20" s="37" t="s">
        <v>23</v>
      </c>
      <c r="F20" s="38">
        <f t="shared" ref="F20:F26" si="0">D20-B20</f>
        <v>4.5</v>
      </c>
      <c r="G20" s="117">
        <f>I20*F20</f>
        <v>3037.5</v>
      </c>
      <c r="H20" s="118"/>
      <c r="I20" s="107">
        <v>675</v>
      </c>
      <c r="J20" s="109" t="s">
        <v>24</v>
      </c>
      <c r="K20" s="110"/>
      <c r="N20" s="24"/>
      <c r="O20" s="24"/>
      <c r="P20" s="24"/>
      <c r="Q20" s="24"/>
      <c r="R20" s="24"/>
      <c r="S20" s="24"/>
      <c r="T20" s="24"/>
      <c r="U20" s="24"/>
    </row>
    <row r="21" spans="1:24" ht="18" customHeight="1" x14ac:dyDescent="0.3">
      <c r="A21" s="28"/>
      <c r="B21" s="29">
        <v>19</v>
      </c>
      <c r="C21" s="29" t="s">
        <v>23</v>
      </c>
      <c r="D21" s="29">
        <v>22.5</v>
      </c>
      <c r="E21" s="29" t="s">
        <v>23</v>
      </c>
      <c r="F21" s="30">
        <f t="shared" si="0"/>
        <v>3.5</v>
      </c>
      <c r="G21" s="119">
        <f>I20*F21</f>
        <v>2362.5</v>
      </c>
      <c r="H21" s="101"/>
      <c r="I21" s="107"/>
      <c r="J21" s="109"/>
      <c r="K21" s="110"/>
      <c r="N21" s="24"/>
      <c r="O21" s="24"/>
      <c r="P21" s="24"/>
      <c r="Q21" s="24"/>
      <c r="R21" s="24"/>
      <c r="S21" s="24"/>
      <c r="T21" s="24"/>
      <c r="U21" s="24"/>
    </row>
    <row r="22" spans="1:24" ht="17.25" customHeight="1" x14ac:dyDescent="0.3">
      <c r="A22" s="32">
        <v>44782</v>
      </c>
      <c r="B22" s="33">
        <v>10</v>
      </c>
      <c r="C22" s="34" t="s">
        <v>25</v>
      </c>
      <c r="D22" s="33">
        <v>13</v>
      </c>
      <c r="E22" s="34" t="s">
        <v>23</v>
      </c>
      <c r="F22" s="34">
        <f t="shared" si="0"/>
        <v>3</v>
      </c>
      <c r="G22" s="93">
        <f>F22*I20</f>
        <v>2025</v>
      </c>
      <c r="H22" s="94"/>
      <c r="I22" s="107"/>
      <c r="J22" s="109"/>
      <c r="K22" s="110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spans="1:24" ht="17.25" customHeight="1" x14ac:dyDescent="0.3">
      <c r="A23" s="28"/>
      <c r="B23" s="35">
        <v>13.5</v>
      </c>
      <c r="C23" s="30" t="s">
        <v>23</v>
      </c>
      <c r="D23" s="35">
        <v>19.399999999999999</v>
      </c>
      <c r="E23" s="30" t="s">
        <v>23</v>
      </c>
      <c r="F23" s="30">
        <f t="shared" si="0"/>
        <v>5.8999999999999986</v>
      </c>
      <c r="G23" s="119">
        <f>I20*F23</f>
        <v>3982.4999999999991</v>
      </c>
      <c r="H23" s="101"/>
      <c r="I23" s="108"/>
      <c r="J23" s="103"/>
      <c r="K23" s="104"/>
      <c r="L23" s="24"/>
      <c r="M23" s="24"/>
      <c r="N23" s="24"/>
      <c r="O23" s="24"/>
      <c r="P23" s="24"/>
      <c r="Q23" s="24"/>
      <c r="R23" s="24"/>
      <c r="S23" s="24"/>
      <c r="T23" s="24"/>
      <c r="U23" s="24"/>
    </row>
    <row r="24" spans="1:24" ht="17.25" customHeight="1" x14ac:dyDescent="0.3">
      <c r="A24" s="32">
        <v>44783</v>
      </c>
      <c r="B24" s="33">
        <v>7.5</v>
      </c>
      <c r="C24" s="34" t="s">
        <v>25</v>
      </c>
      <c r="D24" s="33">
        <v>11</v>
      </c>
      <c r="E24" s="34" t="s">
        <v>25</v>
      </c>
      <c r="F24" s="34">
        <f t="shared" si="0"/>
        <v>3.5</v>
      </c>
      <c r="G24" s="93">
        <f>I24*F24</f>
        <v>2362.5</v>
      </c>
      <c r="H24" s="94"/>
      <c r="I24" s="111">
        <v>675</v>
      </c>
      <c r="J24" s="112" t="s">
        <v>28</v>
      </c>
      <c r="K24" s="112"/>
      <c r="L24" s="24"/>
      <c r="M24" s="24"/>
      <c r="N24" s="24"/>
      <c r="O24" s="24"/>
      <c r="P24" s="24"/>
      <c r="Q24" s="24"/>
      <c r="R24" s="24"/>
      <c r="S24" s="24"/>
      <c r="T24" s="24"/>
      <c r="U24" s="24"/>
    </row>
    <row r="25" spans="1:24" ht="17.25" customHeight="1" x14ac:dyDescent="0.3">
      <c r="A25" s="41"/>
      <c r="B25" s="42">
        <v>13</v>
      </c>
      <c r="C25" s="43" t="s">
        <v>23</v>
      </c>
      <c r="D25" s="42">
        <v>17</v>
      </c>
      <c r="E25" s="43" t="s">
        <v>23</v>
      </c>
      <c r="F25" s="43">
        <f t="shared" si="0"/>
        <v>4</v>
      </c>
      <c r="G25" s="97">
        <f>I24*F25</f>
        <v>2700</v>
      </c>
      <c r="H25" s="98"/>
      <c r="I25" s="111"/>
      <c r="J25" s="112"/>
      <c r="K25" s="112"/>
      <c r="L25" s="24"/>
      <c r="M25" s="24"/>
      <c r="N25" s="24"/>
      <c r="O25" s="24"/>
      <c r="P25" s="24"/>
      <c r="Q25" s="24"/>
      <c r="R25" s="24"/>
      <c r="S25" s="24"/>
      <c r="T25" s="24"/>
      <c r="U25" s="24"/>
    </row>
    <row r="26" spans="1:24" ht="17.25" customHeight="1" x14ac:dyDescent="0.3">
      <c r="A26" s="45"/>
      <c r="B26" s="35">
        <v>19.5</v>
      </c>
      <c r="C26" s="30" t="s">
        <v>23</v>
      </c>
      <c r="D26" s="35">
        <v>21.5</v>
      </c>
      <c r="E26" s="30" t="s">
        <v>23</v>
      </c>
      <c r="F26" s="46">
        <f t="shared" si="0"/>
        <v>2</v>
      </c>
      <c r="G26" s="101">
        <f>I24*F26</f>
        <v>1350</v>
      </c>
      <c r="H26" s="102"/>
      <c r="I26" s="111"/>
      <c r="J26" s="112"/>
      <c r="K26" s="112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spans="1:24" ht="17.25" customHeight="1" x14ac:dyDescent="0.3">
      <c r="A27" s="47">
        <v>44784</v>
      </c>
      <c r="B27" s="48">
        <v>14</v>
      </c>
      <c r="C27" s="49" t="s">
        <v>23</v>
      </c>
      <c r="D27" s="48">
        <v>20.5</v>
      </c>
      <c r="E27" s="49" t="s">
        <v>25</v>
      </c>
      <c r="F27" s="49">
        <f>D27-B27</f>
        <v>6.5</v>
      </c>
      <c r="G27" s="120">
        <f t="shared" ref="G27:G32" si="1">I27*F27</f>
        <v>4387.5</v>
      </c>
      <c r="H27" s="121"/>
      <c r="I27" s="44">
        <v>675</v>
      </c>
      <c r="J27" s="122" t="s">
        <v>29</v>
      </c>
      <c r="K27" s="123"/>
      <c r="L27" s="24"/>
      <c r="M27" s="24"/>
      <c r="N27" s="24"/>
      <c r="O27" s="24"/>
      <c r="P27" s="24"/>
      <c r="Q27" s="24"/>
      <c r="R27" s="24"/>
      <c r="S27" s="24"/>
      <c r="T27" s="24"/>
      <c r="U27" s="24"/>
      <c r="W27" s="17"/>
    </row>
    <row r="28" spans="1:24" ht="17.25" customHeight="1" x14ac:dyDescent="0.3">
      <c r="A28" s="47"/>
      <c r="B28" s="48">
        <v>20.5</v>
      </c>
      <c r="C28" s="49" t="s">
        <v>23</v>
      </c>
      <c r="D28" s="48">
        <v>22.5</v>
      </c>
      <c r="E28" s="49" t="s">
        <v>25</v>
      </c>
      <c r="F28" s="49">
        <f>D28-B28</f>
        <v>2</v>
      </c>
      <c r="G28" s="120">
        <f t="shared" si="1"/>
        <v>1350</v>
      </c>
      <c r="H28" s="121"/>
      <c r="I28" s="44">
        <v>675</v>
      </c>
      <c r="J28" s="122" t="s">
        <v>28</v>
      </c>
      <c r="K28" s="123"/>
      <c r="L28" s="18"/>
      <c r="M28" s="6"/>
    </row>
    <row r="29" spans="1:24" ht="17.25" customHeight="1" x14ac:dyDescent="0.3">
      <c r="A29" s="32">
        <v>44785</v>
      </c>
      <c r="B29" s="33">
        <v>8</v>
      </c>
      <c r="C29" s="34" t="s">
        <v>25</v>
      </c>
      <c r="D29" s="33">
        <v>10.5</v>
      </c>
      <c r="E29" s="34" t="s">
        <v>25</v>
      </c>
      <c r="F29" s="34">
        <f t="shared" ref="F29:F31" si="2">D29-B29</f>
        <v>2.5</v>
      </c>
      <c r="G29" s="93">
        <f t="shared" si="1"/>
        <v>1687.5</v>
      </c>
      <c r="H29" s="94"/>
      <c r="I29" s="51">
        <v>675</v>
      </c>
      <c r="J29" s="95" t="s">
        <v>28</v>
      </c>
      <c r="K29" s="96"/>
      <c r="L29" s="23"/>
      <c r="M29" s="6"/>
    </row>
    <row r="30" spans="1:24" ht="17.25" customHeight="1" x14ac:dyDescent="0.3">
      <c r="A30" s="41"/>
      <c r="B30" s="42">
        <v>11.5</v>
      </c>
      <c r="C30" s="43" t="s">
        <v>23</v>
      </c>
      <c r="D30" s="42">
        <v>12.5</v>
      </c>
      <c r="E30" s="43" t="s">
        <v>23</v>
      </c>
      <c r="F30" s="43">
        <f t="shared" si="2"/>
        <v>1</v>
      </c>
      <c r="G30" s="97">
        <f t="shared" si="1"/>
        <v>675</v>
      </c>
      <c r="H30" s="98"/>
      <c r="I30" s="53">
        <v>675</v>
      </c>
      <c r="J30" s="99" t="s">
        <v>30</v>
      </c>
      <c r="K30" s="100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2"/>
      <c r="W30" s="23"/>
      <c r="X30" s="6"/>
    </row>
    <row r="31" spans="1:24" ht="17.25" customHeight="1" x14ac:dyDescent="0.3">
      <c r="A31" s="45"/>
      <c r="B31" s="35">
        <v>13</v>
      </c>
      <c r="C31" s="30" t="s">
        <v>23</v>
      </c>
      <c r="D31" s="35">
        <v>17.5</v>
      </c>
      <c r="E31" s="30" t="s">
        <v>23</v>
      </c>
      <c r="F31" s="46">
        <f t="shared" si="2"/>
        <v>4.5</v>
      </c>
      <c r="G31" s="101">
        <f t="shared" si="1"/>
        <v>3037.5</v>
      </c>
      <c r="H31" s="102"/>
      <c r="I31" s="50">
        <v>675</v>
      </c>
      <c r="J31" s="103" t="s">
        <v>31</v>
      </c>
      <c r="K31" s="10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2"/>
      <c r="W31" s="23"/>
      <c r="X31" s="6"/>
    </row>
    <row r="32" spans="1:24" ht="17.25" customHeight="1" x14ac:dyDescent="0.3">
      <c r="A32" s="32">
        <v>44788</v>
      </c>
      <c r="B32" s="33">
        <v>7.5</v>
      </c>
      <c r="C32" s="34" t="s">
        <v>25</v>
      </c>
      <c r="D32" s="33">
        <v>10</v>
      </c>
      <c r="E32" s="34" t="s">
        <v>25</v>
      </c>
      <c r="F32" s="34">
        <f t="shared" ref="F32:F34" si="3">D32-B32</f>
        <v>2.5</v>
      </c>
      <c r="G32" s="93">
        <f t="shared" si="1"/>
        <v>1687.5</v>
      </c>
      <c r="H32" s="94"/>
      <c r="I32" s="51">
        <v>675</v>
      </c>
      <c r="J32" s="95" t="s">
        <v>32</v>
      </c>
      <c r="K32" s="96"/>
      <c r="L32" s="24"/>
      <c r="M32" s="24"/>
      <c r="N32" s="24"/>
      <c r="O32" s="24"/>
      <c r="P32" s="24"/>
      <c r="Q32" s="24"/>
      <c r="R32" s="24"/>
      <c r="S32" s="24"/>
      <c r="T32" s="24"/>
      <c r="U32" s="24"/>
      <c r="X32" s="6"/>
    </row>
    <row r="33" spans="1:24" ht="17.25" customHeight="1" x14ac:dyDescent="0.3">
      <c r="A33" s="41"/>
      <c r="B33" s="42">
        <v>11</v>
      </c>
      <c r="C33" s="43" t="s">
        <v>23</v>
      </c>
      <c r="D33" s="42">
        <v>15</v>
      </c>
      <c r="E33" s="43" t="s">
        <v>23</v>
      </c>
      <c r="F33" s="43">
        <f t="shared" si="3"/>
        <v>4</v>
      </c>
      <c r="G33" s="97">
        <f>I32*F33</f>
        <v>2700</v>
      </c>
      <c r="H33" s="98"/>
      <c r="I33" s="53"/>
      <c r="J33" s="99"/>
      <c r="K33" s="100"/>
      <c r="L33" s="24"/>
      <c r="M33" s="24"/>
      <c r="N33" s="24"/>
      <c r="O33" s="24"/>
      <c r="P33" s="24"/>
      <c r="Q33" s="24"/>
      <c r="R33" s="24"/>
      <c r="S33" s="24"/>
      <c r="T33" s="24"/>
      <c r="U33" s="24"/>
      <c r="W33" s="6"/>
      <c r="X33" s="6"/>
    </row>
    <row r="34" spans="1:24" ht="17.25" customHeight="1" x14ac:dyDescent="0.3">
      <c r="A34" s="45"/>
      <c r="B34" s="35">
        <v>19.5</v>
      </c>
      <c r="C34" s="30" t="s">
        <v>23</v>
      </c>
      <c r="D34" s="35">
        <v>21</v>
      </c>
      <c r="E34" s="30" t="s">
        <v>23</v>
      </c>
      <c r="F34" s="46">
        <f t="shared" si="3"/>
        <v>1.5</v>
      </c>
      <c r="G34" s="101">
        <f>I32*F34</f>
        <v>1012.5</v>
      </c>
      <c r="H34" s="102"/>
      <c r="I34" s="52"/>
      <c r="J34" s="103"/>
      <c r="K34" s="104"/>
      <c r="L34" s="24"/>
      <c r="M34" s="24"/>
      <c r="N34" s="24"/>
      <c r="O34" s="24"/>
      <c r="P34" s="24"/>
      <c r="Q34" s="24"/>
      <c r="R34" s="24"/>
      <c r="S34" s="24"/>
      <c r="T34" s="24"/>
      <c r="U34" s="24"/>
      <c r="X34" s="6"/>
    </row>
    <row r="35" spans="1:24" ht="17.25" customHeight="1" x14ac:dyDescent="0.3">
      <c r="A35" s="32">
        <v>44789</v>
      </c>
      <c r="B35" s="33">
        <v>8</v>
      </c>
      <c r="C35" s="34" t="s">
        <v>25</v>
      </c>
      <c r="D35" s="33">
        <v>12</v>
      </c>
      <c r="E35" s="34" t="s">
        <v>25</v>
      </c>
      <c r="F35" s="34">
        <f t="shared" ref="F35:F37" si="4">D35-B35</f>
        <v>4</v>
      </c>
      <c r="G35" s="93">
        <f t="shared" ref="G35" si="5">I35*F35</f>
        <v>2700</v>
      </c>
      <c r="H35" s="94"/>
      <c r="I35" s="51">
        <v>675</v>
      </c>
      <c r="J35" s="95" t="s">
        <v>33</v>
      </c>
      <c r="K35" s="96"/>
      <c r="L35" s="24"/>
      <c r="M35" s="24"/>
      <c r="N35" s="24"/>
      <c r="O35" s="24"/>
      <c r="P35" s="24"/>
      <c r="Q35" s="24"/>
      <c r="R35" s="24"/>
      <c r="S35" s="24"/>
      <c r="T35" s="24"/>
      <c r="U35" s="24"/>
      <c r="X35" s="6"/>
    </row>
    <row r="36" spans="1:24" ht="17.25" customHeight="1" x14ac:dyDescent="0.3">
      <c r="A36" s="41"/>
      <c r="B36" s="42">
        <v>13</v>
      </c>
      <c r="C36" s="43" t="s">
        <v>23</v>
      </c>
      <c r="D36" s="42">
        <v>17</v>
      </c>
      <c r="E36" s="43" t="s">
        <v>23</v>
      </c>
      <c r="F36" s="43">
        <f t="shared" si="4"/>
        <v>4</v>
      </c>
      <c r="G36" s="97">
        <f>I35*F36</f>
        <v>2700</v>
      </c>
      <c r="H36" s="98"/>
      <c r="I36" s="53"/>
      <c r="J36" s="99"/>
      <c r="K36" s="100"/>
      <c r="L36" s="24"/>
      <c r="M36" s="24"/>
      <c r="N36" s="24"/>
      <c r="O36" s="24"/>
      <c r="P36" s="24"/>
      <c r="Q36" s="24"/>
      <c r="R36" s="24"/>
      <c r="S36" s="24"/>
      <c r="T36" s="24"/>
      <c r="U36" s="24"/>
      <c r="X36" s="6"/>
    </row>
    <row r="37" spans="1:24" ht="17.25" customHeight="1" x14ac:dyDescent="0.3">
      <c r="A37" s="45"/>
      <c r="B37" s="35">
        <v>18.5</v>
      </c>
      <c r="C37" s="30" t="s">
        <v>23</v>
      </c>
      <c r="D37" s="35">
        <v>24</v>
      </c>
      <c r="E37" s="30" t="s">
        <v>23</v>
      </c>
      <c r="F37" s="46">
        <f t="shared" si="4"/>
        <v>5.5</v>
      </c>
      <c r="G37" s="101">
        <f>I35*F37</f>
        <v>3712.5</v>
      </c>
      <c r="H37" s="102"/>
      <c r="I37" s="52"/>
      <c r="J37" s="103"/>
      <c r="K37" s="104"/>
      <c r="L37" s="24"/>
      <c r="M37" s="24"/>
      <c r="N37" s="24"/>
      <c r="O37" s="24"/>
      <c r="P37" s="24"/>
      <c r="Q37" s="24"/>
      <c r="R37" s="24"/>
      <c r="S37" s="24"/>
      <c r="T37" s="24"/>
      <c r="U37" s="24"/>
      <c r="X37" s="6"/>
    </row>
    <row r="38" spans="1:24" ht="17.25" customHeight="1" x14ac:dyDescent="0.3">
      <c r="A38" s="32">
        <v>44790</v>
      </c>
      <c r="B38" s="33">
        <v>7.5</v>
      </c>
      <c r="C38" s="34" t="s">
        <v>25</v>
      </c>
      <c r="D38" s="33">
        <v>10.5</v>
      </c>
      <c r="E38" s="34" t="s">
        <v>25</v>
      </c>
      <c r="F38" s="34">
        <f t="shared" ref="F38:F40" si="6">D38-B38</f>
        <v>3</v>
      </c>
      <c r="G38" s="93">
        <f t="shared" ref="G38" si="7">I38*F38</f>
        <v>2025</v>
      </c>
      <c r="H38" s="94"/>
      <c r="I38" s="51">
        <v>675</v>
      </c>
      <c r="J38" s="95" t="s">
        <v>34</v>
      </c>
      <c r="K38" s="96"/>
      <c r="L38" s="24"/>
      <c r="M38" s="24"/>
      <c r="N38" s="24"/>
      <c r="O38" s="24"/>
      <c r="P38" s="24"/>
      <c r="Q38" s="24"/>
      <c r="R38" s="24"/>
      <c r="S38" s="24"/>
      <c r="T38" s="24"/>
      <c r="U38" s="24"/>
      <c r="X38" s="6"/>
    </row>
    <row r="39" spans="1:24" ht="17.25" customHeight="1" x14ac:dyDescent="0.3">
      <c r="A39" s="41"/>
      <c r="B39" s="42">
        <v>11.5</v>
      </c>
      <c r="C39" s="43" t="s">
        <v>23</v>
      </c>
      <c r="D39" s="42">
        <v>23.5</v>
      </c>
      <c r="E39" s="43" t="s">
        <v>23</v>
      </c>
      <c r="F39" s="43">
        <f t="shared" si="6"/>
        <v>12</v>
      </c>
      <c r="G39" s="97">
        <f>I38*F39</f>
        <v>8100</v>
      </c>
      <c r="H39" s="98"/>
      <c r="I39" s="53"/>
      <c r="J39" s="99" t="s">
        <v>35</v>
      </c>
      <c r="K39" s="100"/>
      <c r="L39" s="24"/>
      <c r="M39" s="24"/>
      <c r="N39" s="24"/>
      <c r="O39" s="24"/>
      <c r="P39" s="24"/>
      <c r="Q39" s="24"/>
      <c r="R39" s="24"/>
      <c r="S39" s="24"/>
      <c r="T39" s="24"/>
      <c r="U39" s="24"/>
      <c r="X39" s="6"/>
    </row>
    <row r="40" spans="1:24" ht="17.25" customHeight="1" x14ac:dyDescent="0.3">
      <c r="A40" s="45"/>
      <c r="B40" s="35"/>
      <c r="C40" s="30" t="s">
        <v>23</v>
      </c>
      <c r="D40" s="35"/>
      <c r="E40" s="30" t="s">
        <v>23</v>
      </c>
      <c r="F40" s="46">
        <f t="shared" si="6"/>
        <v>0</v>
      </c>
      <c r="G40" s="101">
        <f>I38*F40</f>
        <v>0</v>
      </c>
      <c r="H40" s="102"/>
      <c r="I40" s="52"/>
      <c r="J40" s="103"/>
      <c r="K40" s="104"/>
      <c r="L40" s="24"/>
      <c r="M40" s="24"/>
      <c r="N40" s="24"/>
      <c r="O40" s="24"/>
      <c r="P40" s="24"/>
      <c r="Q40" s="24"/>
      <c r="R40" s="24"/>
      <c r="S40" s="24"/>
      <c r="T40" s="24"/>
      <c r="U40" s="24"/>
      <c r="X40" s="6"/>
    </row>
    <row r="41" spans="1:24" ht="17.25" customHeight="1" x14ac:dyDescent="0.3">
      <c r="A41" s="32">
        <v>44791</v>
      </c>
      <c r="B41" s="33">
        <v>7.5</v>
      </c>
      <c r="C41" s="34" t="s">
        <v>25</v>
      </c>
      <c r="D41" s="33">
        <v>15.5</v>
      </c>
      <c r="E41" s="34" t="s">
        <v>25</v>
      </c>
      <c r="F41" s="34">
        <f t="shared" ref="F41:F43" si="8">D41-B41</f>
        <v>8</v>
      </c>
      <c r="G41" s="93">
        <f t="shared" ref="G41" si="9">I41*F41</f>
        <v>5400</v>
      </c>
      <c r="H41" s="94"/>
      <c r="I41" s="51">
        <v>675</v>
      </c>
      <c r="J41" s="95" t="s">
        <v>36</v>
      </c>
      <c r="K41" s="96"/>
      <c r="L41" s="24"/>
      <c r="M41" s="24"/>
      <c r="N41" s="24"/>
      <c r="O41" s="24"/>
      <c r="P41" s="24"/>
      <c r="Q41" s="24"/>
      <c r="R41" s="24"/>
      <c r="S41" s="24"/>
      <c r="T41" s="24"/>
      <c r="U41" s="24"/>
      <c r="X41" s="6"/>
    </row>
    <row r="42" spans="1:24" ht="17.25" customHeight="1" x14ac:dyDescent="0.3">
      <c r="A42" s="41"/>
      <c r="B42" s="42">
        <v>17</v>
      </c>
      <c r="C42" s="43" t="s">
        <v>23</v>
      </c>
      <c r="D42" s="42">
        <v>24</v>
      </c>
      <c r="E42" s="43" t="s">
        <v>23</v>
      </c>
      <c r="F42" s="43">
        <f t="shared" si="8"/>
        <v>7</v>
      </c>
      <c r="G42" s="97">
        <f>I41*F42</f>
        <v>4725</v>
      </c>
      <c r="H42" s="98"/>
      <c r="I42" s="53"/>
      <c r="J42" s="99"/>
      <c r="K42" s="100"/>
      <c r="L42" s="24"/>
      <c r="M42" s="24"/>
      <c r="N42" s="24"/>
      <c r="O42" s="24"/>
      <c r="P42" s="24"/>
      <c r="Q42" s="24"/>
      <c r="R42" s="24"/>
      <c r="S42" s="24"/>
      <c r="T42" s="24"/>
      <c r="U42" s="24"/>
    </row>
    <row r="43" spans="1:24" ht="17.25" customHeight="1" x14ac:dyDescent="0.3">
      <c r="A43" s="45">
        <v>44792</v>
      </c>
      <c r="B43" s="35">
        <v>0</v>
      </c>
      <c r="C43" s="30" t="s">
        <v>23</v>
      </c>
      <c r="D43" s="35">
        <v>11</v>
      </c>
      <c r="E43" s="30" t="s">
        <v>23</v>
      </c>
      <c r="F43" s="46">
        <f t="shared" si="8"/>
        <v>11</v>
      </c>
      <c r="G43" s="101">
        <f>I41*F43</f>
        <v>7425</v>
      </c>
      <c r="H43" s="102"/>
      <c r="I43" s="52"/>
      <c r="J43" s="103"/>
      <c r="K43" s="104"/>
      <c r="L43" s="24"/>
      <c r="M43" s="24"/>
      <c r="N43" s="24"/>
      <c r="O43" s="24"/>
      <c r="P43" s="24"/>
      <c r="Q43" s="24"/>
      <c r="R43" s="24"/>
      <c r="S43" s="24"/>
      <c r="T43" s="24"/>
      <c r="U43" s="24"/>
    </row>
    <row r="44" spans="1:24" ht="17.25" customHeight="1" x14ac:dyDescent="0.3">
      <c r="A44" s="47">
        <v>44794</v>
      </c>
      <c r="B44" s="48">
        <v>18.5</v>
      </c>
      <c r="C44" s="49" t="s">
        <v>23</v>
      </c>
      <c r="D44" s="48">
        <v>21</v>
      </c>
      <c r="E44" s="49" t="s">
        <v>25</v>
      </c>
      <c r="F44" s="49">
        <f>D44-B44</f>
        <v>2.5</v>
      </c>
      <c r="G44" s="120">
        <f t="shared" ref="G44:G45" si="10">I44*F44</f>
        <v>1687.5</v>
      </c>
      <c r="H44" s="121"/>
      <c r="I44" s="54">
        <v>675</v>
      </c>
      <c r="J44" s="122" t="s">
        <v>37</v>
      </c>
      <c r="K44" s="123"/>
      <c r="L44" s="24"/>
      <c r="M44" s="24"/>
      <c r="N44" s="24"/>
      <c r="O44" s="24"/>
      <c r="P44" s="24"/>
      <c r="Q44" s="24"/>
      <c r="R44" s="24"/>
      <c r="S44" s="24"/>
      <c r="T44" s="24"/>
      <c r="U44" s="24"/>
    </row>
    <row r="45" spans="1:24" ht="17.25" customHeight="1" x14ac:dyDescent="0.3">
      <c r="A45" s="32">
        <v>44795</v>
      </c>
      <c r="B45" s="33">
        <v>7.5</v>
      </c>
      <c r="C45" s="34" t="s">
        <v>25</v>
      </c>
      <c r="D45" s="33">
        <v>10</v>
      </c>
      <c r="E45" s="34" t="s">
        <v>25</v>
      </c>
      <c r="F45" s="34">
        <f t="shared" ref="F45:F47" si="11">D45-B45</f>
        <v>2.5</v>
      </c>
      <c r="G45" s="93">
        <f t="shared" si="10"/>
        <v>1687.5</v>
      </c>
      <c r="H45" s="94"/>
      <c r="I45" s="51">
        <v>675</v>
      </c>
      <c r="J45" s="95" t="s">
        <v>38</v>
      </c>
      <c r="K45" s="96"/>
      <c r="L45" s="24"/>
      <c r="M45" s="24"/>
      <c r="N45" s="24"/>
      <c r="O45" s="24"/>
      <c r="P45" s="24"/>
      <c r="Q45" s="24"/>
      <c r="R45" s="24"/>
      <c r="S45" s="24"/>
      <c r="T45" s="24"/>
      <c r="U45" s="24"/>
    </row>
    <row r="46" spans="1:24" ht="17.25" customHeight="1" x14ac:dyDescent="0.3">
      <c r="A46" s="41"/>
      <c r="B46" s="42">
        <v>10.5</v>
      </c>
      <c r="C46" s="43" t="s">
        <v>23</v>
      </c>
      <c r="D46" s="42">
        <v>12</v>
      </c>
      <c r="E46" s="43" t="s">
        <v>23</v>
      </c>
      <c r="F46" s="43">
        <f t="shared" si="11"/>
        <v>1.5</v>
      </c>
      <c r="G46" s="97">
        <f>I45*F46</f>
        <v>1012.5</v>
      </c>
      <c r="H46" s="98"/>
      <c r="I46" s="53"/>
      <c r="J46" s="99"/>
      <c r="K46" s="100"/>
      <c r="L46" s="24"/>
      <c r="M46" s="24"/>
      <c r="N46" s="24"/>
      <c r="O46" s="24"/>
      <c r="P46" s="24"/>
      <c r="Q46" s="24"/>
      <c r="R46" s="24"/>
      <c r="S46" s="24"/>
      <c r="T46" s="24"/>
      <c r="U46" s="24"/>
    </row>
    <row r="47" spans="1:24" ht="17.25" customHeight="1" x14ac:dyDescent="0.3">
      <c r="A47" s="45"/>
      <c r="B47" s="35">
        <v>14</v>
      </c>
      <c r="C47" s="30" t="s">
        <v>23</v>
      </c>
      <c r="D47" s="35">
        <v>17</v>
      </c>
      <c r="E47" s="30" t="s">
        <v>23</v>
      </c>
      <c r="F47" s="46">
        <f t="shared" si="11"/>
        <v>3</v>
      </c>
      <c r="G47" s="101">
        <f>I45*F47</f>
        <v>2025</v>
      </c>
      <c r="H47" s="102"/>
      <c r="I47" s="52"/>
      <c r="J47" s="103"/>
      <c r="K47" s="104"/>
      <c r="L47" s="24"/>
      <c r="M47" s="24"/>
      <c r="N47" s="24"/>
      <c r="O47" s="24"/>
      <c r="P47" s="24"/>
      <c r="Q47" s="24"/>
      <c r="R47" s="24"/>
      <c r="S47" s="24"/>
      <c r="T47" s="24"/>
      <c r="U47" s="24"/>
    </row>
    <row r="48" spans="1:24" ht="17.25" customHeight="1" x14ac:dyDescent="0.3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4"/>
      <c r="M48" s="24"/>
      <c r="N48" s="24"/>
      <c r="O48" s="24"/>
      <c r="P48" s="24"/>
      <c r="Q48" s="24"/>
      <c r="R48" s="24"/>
      <c r="S48" s="24"/>
      <c r="T48" s="24"/>
      <c r="U48" s="24"/>
    </row>
    <row r="49" spans="1:24" ht="17.25" customHeight="1" x14ac:dyDescent="0.3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4"/>
      <c r="M49" s="24"/>
      <c r="N49" s="24"/>
      <c r="O49" s="24"/>
      <c r="P49" s="24"/>
      <c r="Q49" s="24"/>
      <c r="R49" s="24"/>
      <c r="S49" s="24"/>
      <c r="T49" s="24"/>
      <c r="U49" s="24"/>
      <c r="X49" s="6"/>
    </row>
    <row r="50" spans="1:24" ht="17.25" customHeight="1" x14ac:dyDescent="0.3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4"/>
      <c r="M50" s="24"/>
      <c r="N50" s="24"/>
      <c r="O50" s="24"/>
      <c r="P50" s="24"/>
      <c r="Q50" s="24"/>
      <c r="R50" s="24"/>
      <c r="S50" s="24"/>
      <c r="T50" s="24"/>
      <c r="U50" s="24"/>
      <c r="X50" s="6"/>
    </row>
    <row r="51" spans="1:24" ht="17.25" customHeight="1" x14ac:dyDescent="0.3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4"/>
      <c r="M51" s="24"/>
      <c r="N51" s="24"/>
      <c r="O51" s="24"/>
      <c r="P51" s="24"/>
      <c r="Q51" s="24"/>
      <c r="R51" s="24"/>
      <c r="S51" s="24"/>
      <c r="T51" s="24"/>
      <c r="U51" s="24"/>
    </row>
    <row r="52" spans="1:24" ht="17.25" customHeight="1" x14ac:dyDescent="0.3">
      <c r="A52" s="27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4"/>
      <c r="M52" s="24"/>
      <c r="N52" s="24"/>
      <c r="O52" s="24"/>
      <c r="P52" s="24"/>
      <c r="Q52" s="24"/>
      <c r="R52" s="24"/>
      <c r="S52" s="24"/>
      <c r="T52" s="24"/>
      <c r="U52" s="24"/>
    </row>
    <row r="53" spans="1:24" ht="17.25" customHeight="1" x14ac:dyDescent="0.3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4"/>
      <c r="M53" s="24"/>
      <c r="N53" s="24"/>
      <c r="O53" s="24"/>
      <c r="P53" s="24"/>
      <c r="Q53" s="24"/>
      <c r="R53" s="24"/>
      <c r="S53" s="24"/>
      <c r="T53" s="24"/>
      <c r="U53" s="24"/>
    </row>
    <row r="54" spans="1:24" ht="17.25" customHeight="1" x14ac:dyDescent="0.3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4"/>
      <c r="M54" s="24"/>
      <c r="N54" s="24"/>
      <c r="O54" s="24"/>
      <c r="P54" s="24"/>
      <c r="Q54" s="24"/>
      <c r="R54" s="24"/>
      <c r="S54" s="24"/>
      <c r="T54" s="24"/>
      <c r="U54" s="24"/>
    </row>
    <row r="55" spans="1:24" ht="17.25" customHeight="1" x14ac:dyDescent="0.3">
      <c r="A55" s="27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4"/>
      <c r="M55" s="24"/>
      <c r="N55" s="24"/>
      <c r="O55" s="24"/>
      <c r="P55" s="24"/>
      <c r="Q55" s="24"/>
      <c r="R55" s="24"/>
      <c r="S55" s="24"/>
      <c r="T55" s="24"/>
      <c r="U55" s="24"/>
    </row>
    <row r="56" spans="1:24" ht="17.25" customHeight="1" x14ac:dyDescent="0.3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4"/>
      <c r="M56" s="24"/>
      <c r="N56" s="24"/>
      <c r="O56" s="24"/>
      <c r="P56" s="24"/>
      <c r="Q56" s="24"/>
      <c r="R56" s="24"/>
      <c r="S56" s="24"/>
      <c r="T56" s="24"/>
      <c r="U56" s="24"/>
    </row>
    <row r="57" spans="1:24" x14ac:dyDescent="0.3">
      <c r="A57" s="21"/>
      <c r="B57" s="21"/>
      <c r="C57" s="21"/>
      <c r="D57" s="21"/>
      <c r="E57" s="21"/>
      <c r="F57" s="21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</row>
    <row r="58" spans="1:24" x14ac:dyDescent="0.3">
      <c r="A58" s="21"/>
      <c r="B58" s="21"/>
      <c r="C58" s="21"/>
      <c r="D58" s="21"/>
      <c r="E58" s="21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</row>
    <row r="59" spans="1:24" x14ac:dyDescent="0.3">
      <c r="A59" s="21"/>
      <c r="B59" s="21"/>
      <c r="C59" s="21"/>
      <c r="D59" s="21"/>
      <c r="E59" s="21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</row>
    <row r="60" spans="1:24" x14ac:dyDescent="0.3">
      <c r="B60" s="21"/>
      <c r="C60" s="21"/>
      <c r="D60" s="21"/>
      <c r="E60" s="21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</row>
    <row r="61" spans="1:24" x14ac:dyDescent="0.3"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</row>
    <row r="62" spans="1:24" x14ac:dyDescent="0.3"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</row>
    <row r="63" spans="1:24" x14ac:dyDescent="0.3"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</row>
    <row r="64" spans="1:24" x14ac:dyDescent="0.3"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</row>
    <row r="65" spans="11:23" x14ac:dyDescent="0.3"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</row>
    <row r="66" spans="11:23" x14ac:dyDescent="0.3"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</row>
    <row r="67" spans="11:23" x14ac:dyDescent="0.3"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</row>
    <row r="68" spans="11:23" x14ac:dyDescent="0.3"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</row>
    <row r="69" spans="11:23" x14ac:dyDescent="0.3"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</row>
    <row r="70" spans="11:23" x14ac:dyDescent="0.3"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</row>
    <row r="71" spans="11:23" x14ac:dyDescent="0.3"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</row>
    <row r="72" spans="11:23" x14ac:dyDescent="0.3"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</row>
    <row r="73" spans="11:23" x14ac:dyDescent="0.3"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</row>
    <row r="74" spans="11:23" x14ac:dyDescent="0.3"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6"/>
      <c r="W74" s="19"/>
    </row>
    <row r="75" spans="11:23" x14ac:dyDescent="0.3"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0"/>
      <c r="W75" s="20"/>
    </row>
    <row r="76" spans="11:23" x14ac:dyDescent="0.3"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</row>
    <row r="77" spans="11:23" x14ac:dyDescent="0.3"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1:23" x14ac:dyDescent="0.3"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  <row r="79" spans="11:23" x14ac:dyDescent="0.3"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</row>
    <row r="80" spans="11:23" x14ac:dyDescent="0.3"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</row>
    <row r="81" spans="11:36" x14ac:dyDescent="0.3"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</row>
    <row r="82" spans="11:36" x14ac:dyDescent="0.3"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</row>
    <row r="83" spans="11:36" x14ac:dyDescent="0.3"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</row>
    <row r="84" spans="11:36" x14ac:dyDescent="0.3"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</row>
    <row r="85" spans="11:36" x14ac:dyDescent="0.3"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</row>
    <row r="86" spans="11:36" x14ac:dyDescent="0.3"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</row>
    <row r="87" spans="11:36" x14ac:dyDescent="0.3"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</row>
    <row r="88" spans="11:36" x14ac:dyDescent="0.3"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</row>
    <row r="89" spans="11:36" x14ac:dyDescent="0.3"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</row>
    <row r="90" spans="11:36" x14ac:dyDescent="0.3"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</row>
    <row r="91" spans="11:36" x14ac:dyDescent="0.3"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</row>
    <row r="92" spans="11:36" x14ac:dyDescent="0.3"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</row>
    <row r="93" spans="11:36" x14ac:dyDescent="0.3"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</row>
    <row r="94" spans="11:36" x14ac:dyDescent="0.3"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</row>
    <row r="95" spans="11:36" x14ac:dyDescent="0.3"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</row>
    <row r="96" spans="11:36" x14ac:dyDescent="0.3"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</row>
    <row r="97" spans="11:36" x14ac:dyDescent="0.3"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</row>
    <row r="98" spans="11:36" x14ac:dyDescent="0.3"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</row>
    <row r="99" spans="11:36" x14ac:dyDescent="0.3"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</row>
    <row r="100" spans="11:36" x14ac:dyDescent="0.3"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</row>
    <row r="101" spans="11:36" x14ac:dyDescent="0.3"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</row>
    <row r="102" spans="11:36" x14ac:dyDescent="0.3"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</row>
    <row r="103" spans="11:36" x14ac:dyDescent="0.3"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</row>
    <row r="104" spans="11:36" x14ac:dyDescent="0.3"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</row>
    <row r="105" spans="11:36" x14ac:dyDescent="0.3"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</row>
    <row r="106" spans="11:36" x14ac:dyDescent="0.3"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</row>
    <row r="107" spans="11:36" x14ac:dyDescent="0.3"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</row>
    <row r="108" spans="11:36" x14ac:dyDescent="0.3"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</row>
    <row r="109" spans="11:36" x14ac:dyDescent="0.3"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</row>
    <row r="110" spans="11:36" x14ac:dyDescent="0.3"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</row>
    <row r="111" spans="11:36" x14ac:dyDescent="0.3"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</row>
    <row r="112" spans="11:36" x14ac:dyDescent="0.3"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</row>
    <row r="113" spans="11:21" x14ac:dyDescent="0.3"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</row>
    <row r="114" spans="11:21" x14ac:dyDescent="0.3"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</row>
    <row r="115" spans="11:21" x14ac:dyDescent="0.3"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</row>
    <row r="116" spans="11:21" x14ac:dyDescent="0.3"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</row>
    <row r="117" spans="11:21" x14ac:dyDescent="0.3"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</row>
    <row r="118" spans="11:21" x14ac:dyDescent="0.3"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</row>
    <row r="119" spans="11:21" x14ac:dyDescent="0.3"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</row>
    <row r="120" spans="11:21" x14ac:dyDescent="0.3"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</row>
    <row r="121" spans="11:21" x14ac:dyDescent="0.3"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</row>
    <row r="122" spans="11:21" x14ac:dyDescent="0.3"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</row>
    <row r="123" spans="11:21" x14ac:dyDescent="0.3"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</row>
    <row r="124" spans="11:21" x14ac:dyDescent="0.3"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</row>
    <row r="125" spans="11:21" x14ac:dyDescent="0.3"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</row>
    <row r="126" spans="11:21" x14ac:dyDescent="0.3"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</row>
  </sheetData>
  <mergeCells count="56">
    <mergeCell ref="G44:H44"/>
    <mergeCell ref="J44:K44"/>
    <mergeCell ref="G41:H41"/>
    <mergeCell ref="J41:K41"/>
    <mergeCell ref="G42:H42"/>
    <mergeCell ref="J42:K42"/>
    <mergeCell ref="G43:H43"/>
    <mergeCell ref="J43:K43"/>
    <mergeCell ref="G32:H32"/>
    <mergeCell ref="J32:K32"/>
    <mergeCell ref="G33:H33"/>
    <mergeCell ref="J33:K33"/>
    <mergeCell ref="G34:H34"/>
    <mergeCell ref="J34:K34"/>
    <mergeCell ref="G31:H31"/>
    <mergeCell ref="J29:K29"/>
    <mergeCell ref="J30:K30"/>
    <mergeCell ref="J31:K31"/>
    <mergeCell ref="A18:H18"/>
    <mergeCell ref="G19:H19"/>
    <mergeCell ref="G20:H20"/>
    <mergeCell ref="G21:H21"/>
    <mergeCell ref="G25:H25"/>
    <mergeCell ref="G22:H22"/>
    <mergeCell ref="G23:H23"/>
    <mergeCell ref="G24:H24"/>
    <mergeCell ref="G28:H28"/>
    <mergeCell ref="J28:K28"/>
    <mergeCell ref="G27:H27"/>
    <mergeCell ref="J27:K27"/>
    <mergeCell ref="J19:K19"/>
    <mergeCell ref="I20:I23"/>
    <mergeCell ref="J20:K23"/>
    <mergeCell ref="G29:H29"/>
    <mergeCell ref="G30:H30"/>
    <mergeCell ref="G26:H26"/>
    <mergeCell ref="I24:I26"/>
    <mergeCell ref="J24:K26"/>
    <mergeCell ref="G35:H35"/>
    <mergeCell ref="J35:K35"/>
    <mergeCell ref="G36:H36"/>
    <mergeCell ref="J36:K36"/>
    <mergeCell ref="G37:H37"/>
    <mergeCell ref="J37:K37"/>
    <mergeCell ref="G38:H38"/>
    <mergeCell ref="J38:K38"/>
    <mergeCell ref="G39:H39"/>
    <mergeCell ref="J39:K39"/>
    <mergeCell ref="G40:H40"/>
    <mergeCell ref="J40:K40"/>
    <mergeCell ref="G45:H45"/>
    <mergeCell ref="J45:K45"/>
    <mergeCell ref="G46:H46"/>
    <mergeCell ref="J46:K46"/>
    <mergeCell ref="G47:H47"/>
    <mergeCell ref="J47:K47"/>
  </mergeCells>
  <pageMargins left="0.7" right="0.7" top="0.75" bottom="0.75" header="0.3" footer="0.3"/>
  <pageSetup scale="54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Employees</vt:lpstr>
      <vt:lpstr>Project Fees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MSI User</cp:lastModifiedBy>
  <cp:lastPrinted>2022-08-04T18:23:37Z</cp:lastPrinted>
  <dcterms:created xsi:type="dcterms:W3CDTF">2022-07-11T17:42:49Z</dcterms:created>
  <dcterms:modified xsi:type="dcterms:W3CDTF">2022-08-22T16:03:49Z</dcterms:modified>
</cp:coreProperties>
</file>