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ndrikus Muller\Desktop\CIPC Company Registers INVOICES COMPANY REGISTERS\Sent\B\"/>
    </mc:Choice>
  </mc:AlternateContent>
  <bookViews>
    <workbookView xWindow="-120" yWindow="-120" windowWidth="20730" windowHeight="11160" tabRatio="703" firstSheet="3" activeTab="15"/>
  </bookViews>
  <sheets>
    <sheet name="Cover Page" sheetId="3" r:id="rId1"/>
    <sheet name="Index" sheetId="1" r:id="rId2"/>
    <sheet name="1" sheetId="2"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Minutes_Original" sheetId="15" r:id="rId15"/>
    <sheet name="Share Certificates" sheetId="16" r:id="rId16"/>
    <sheet name="Share Certificates (2)" sheetId="17" r:id="rId17"/>
  </sheets>
  <definedNames>
    <definedName name="_xlnm._FilterDatabase" localSheetId="13" hidden="1">'12'!$A$7:$I$116</definedName>
    <definedName name="pbDontCheckForMissingFiles">FALSE</definedName>
    <definedName name="_xlnm.Print_Titles" localSheetId="12">'11'!$2:$6</definedName>
    <definedName name="_xlnm.Print_Titles" localSheetId="13">'12'!$2:$6</definedName>
    <definedName name="_xlnm.Print_Titles" localSheetId="4">'3'!$2:$7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5" i="17" l="1"/>
  <c r="D153" i="17" s="1"/>
  <c r="A155" i="17"/>
  <c r="D152" i="17"/>
  <c r="D151" i="17"/>
  <c r="F144" i="17"/>
  <c r="E142" i="17"/>
  <c r="M139" i="17"/>
  <c r="A139" i="17"/>
  <c r="C122" i="17"/>
  <c r="A122" i="17"/>
  <c r="D120" i="17"/>
  <c r="D119" i="17"/>
  <c r="D118" i="17"/>
  <c r="F111" i="17"/>
  <c r="E109" i="17"/>
  <c r="M106" i="17"/>
  <c r="A106" i="17"/>
  <c r="C89" i="17"/>
  <c r="A89" i="17"/>
  <c r="D87" i="17"/>
  <c r="D86" i="17"/>
  <c r="D85" i="17"/>
  <c r="F78" i="17"/>
  <c r="E76" i="17"/>
  <c r="M73" i="17"/>
  <c r="A73" i="17"/>
  <c r="C56" i="17"/>
  <c r="D54" i="17" s="1"/>
  <c r="A56" i="17"/>
  <c r="D53" i="17"/>
  <c r="D52" i="17"/>
  <c r="F45" i="17"/>
  <c r="E43" i="17"/>
  <c r="M40" i="17"/>
  <c r="A40" i="17"/>
  <c r="C23" i="17"/>
  <c r="D21" i="17" s="1"/>
  <c r="A23" i="17"/>
  <c r="D20" i="17"/>
  <c r="D19" i="17"/>
  <c r="F12" i="17"/>
  <c r="E10" i="17"/>
  <c r="M7" i="17"/>
  <c r="A7" i="17"/>
  <c r="D8" i="9" l="1"/>
  <c r="Y8" i="5"/>
  <c r="H8" i="5"/>
  <c r="B77" i="2"/>
  <c r="C77" i="2"/>
  <c r="C63" i="2"/>
  <c r="B63" i="2"/>
  <c r="M8" i="9"/>
  <c r="F8" i="9"/>
  <c r="H142" i="8"/>
  <c r="D142" i="8"/>
  <c r="B132" i="8"/>
  <c r="C131" i="8"/>
  <c r="B142" i="8"/>
  <c r="K132" i="8" s="1"/>
  <c r="B135" i="8"/>
  <c r="C134" i="8"/>
  <c r="H111" i="8"/>
  <c r="D111" i="8"/>
  <c r="H80" i="8"/>
  <c r="D80" i="8"/>
  <c r="H49" i="8"/>
  <c r="D49" i="8"/>
  <c r="B101" i="8"/>
  <c r="C100" i="8"/>
  <c r="B111" i="8"/>
  <c r="K101" i="8" s="1"/>
  <c r="B104" i="8"/>
  <c r="C103" i="8"/>
  <c r="B70" i="8"/>
  <c r="C69" i="8"/>
  <c r="B80" i="8"/>
  <c r="K70" i="8" s="1"/>
  <c r="B73" i="8"/>
  <c r="C72" i="8"/>
  <c r="B49" i="8"/>
  <c r="K39" i="8" s="1"/>
  <c r="B42" i="8"/>
  <c r="C41" i="8"/>
  <c r="B17" i="8"/>
  <c r="K7" i="8" s="1"/>
  <c r="B10" i="8"/>
  <c r="C9" i="8"/>
  <c r="N8" i="5"/>
  <c r="O8" i="5" s="1"/>
  <c r="H17" i="8"/>
  <c r="D17" i="8"/>
  <c r="R8" i="5"/>
  <c r="X8" i="5"/>
  <c r="C8" i="5"/>
  <c r="C21" i="2" l="1"/>
  <c r="C20" i="2"/>
  <c r="C19" i="2"/>
  <c r="D14" i="2"/>
  <c r="H14" i="2"/>
  <c r="D7" i="2"/>
  <c r="D5" i="2"/>
  <c r="F11" i="2" s="1"/>
  <c r="C20" i="15"/>
  <c r="G16" i="15"/>
  <c r="G20" i="15"/>
  <c r="C155" i="16"/>
  <c r="A155" i="16"/>
  <c r="M139" i="16"/>
  <c r="A139" i="16"/>
  <c r="D153" i="16"/>
  <c r="C122" i="16"/>
  <c r="D120" i="16" s="1"/>
  <c r="A122" i="16"/>
  <c r="M106" i="16"/>
  <c r="A106" i="16"/>
  <c r="C89" i="16"/>
  <c r="A89" i="16"/>
  <c r="M73" i="16"/>
  <c r="A73" i="16"/>
  <c r="D87" i="16"/>
  <c r="C56" i="16"/>
  <c r="A56" i="16"/>
  <c r="A40" i="16"/>
  <c r="M40" i="16"/>
  <c r="D54" i="16"/>
  <c r="C23" i="16"/>
  <c r="A23" i="16"/>
  <c r="A7" i="16"/>
  <c r="M7" i="16"/>
  <c r="D21" i="16"/>
  <c r="G24" i="15"/>
  <c r="D35" i="15" s="1"/>
  <c r="C24" i="15"/>
  <c r="E50" i="15" s="1"/>
  <c r="G23" i="15"/>
  <c r="D34" i="15" s="1"/>
  <c r="C23" i="15"/>
  <c r="E49" i="15" s="1"/>
  <c r="G22" i="15"/>
  <c r="D33" i="15" s="1"/>
  <c r="C22" i="15"/>
  <c r="E48" i="15" s="1"/>
  <c r="G21" i="15"/>
  <c r="D32" i="15" s="1"/>
  <c r="B39" i="8" s="1"/>
  <c r="C21" i="15"/>
  <c r="E47" i="15" s="1"/>
  <c r="D31" i="15" l="1"/>
  <c r="B7" i="8" s="1"/>
  <c r="I8" i="9"/>
  <c r="E46" i="15"/>
  <c r="C8" i="9"/>
  <c r="D8" i="5"/>
  <c r="D119" i="16"/>
  <c r="D86" i="16"/>
  <c r="D20" i="16"/>
  <c r="D152" i="16"/>
  <c r="D53" i="16"/>
  <c r="F78" i="16"/>
  <c r="F12" i="16"/>
  <c r="B16" i="15"/>
  <c r="F144" i="16"/>
  <c r="F111" i="16"/>
  <c r="F45" i="16"/>
  <c r="A35" i="15"/>
  <c r="A33" i="15"/>
  <c r="D151" i="16"/>
  <c r="A34" i="15"/>
  <c r="D118" i="16" s="1"/>
  <c r="A32" i="15"/>
  <c r="D85" i="16"/>
  <c r="A31" i="15"/>
  <c r="D52" i="16" l="1"/>
  <c r="C38" i="8"/>
  <c r="D19" i="16"/>
  <c r="C6" i="8"/>
  <c r="C15" i="3"/>
  <c r="E142" i="16"/>
  <c r="E109" i="16"/>
  <c r="E10" i="16"/>
  <c r="E43" i="16"/>
  <c r="E76" i="16"/>
  <c r="A5" i="15" l="1"/>
</calcChain>
</file>

<file path=xl/sharedStrings.xml><?xml version="1.0" encoding="utf-8"?>
<sst xmlns="http://schemas.openxmlformats.org/spreadsheetml/2006/main" count="1602" uniqueCount="478">
  <si>
    <t>COMBINED 
COMPANY REGISTER:</t>
  </si>
  <si>
    <t>Particulars of Company</t>
  </si>
  <si>
    <t>Besonderhede van Maatskappy</t>
  </si>
  <si>
    <t>Special Resolutions</t>
  </si>
  <si>
    <t>Spesiale Besluite</t>
  </si>
  <si>
    <t>Index to Register of Members</t>
  </si>
  <si>
    <t>Inhoudsopgawe van Lederegister</t>
  </si>
  <si>
    <t>Register of Members Shares/ Security Transfers</t>
  </si>
  <si>
    <t>Register of Allotments</t>
  </si>
  <si>
    <t>Toekening Register</t>
  </si>
  <si>
    <t>Register of Member Share/ Securities Accounts</t>
  </si>
  <si>
    <t>Lederegister Aandele/ Sekuriteiteoordragte</t>
  </si>
  <si>
    <t>Lederegister Aandele/ Sekuriteiterekeninge</t>
  </si>
  <si>
    <t>Register of Directors and Officers</t>
  </si>
  <si>
    <t>Register van Direkteure en Beamptes</t>
  </si>
  <si>
    <t>Pledges, Cessions, Notorial Bonds, Mortage Bonds and Notorial Debentures</t>
  </si>
  <si>
    <t>Pande, Sessies, Notariële Verbande en Notariële Skuldbriewe</t>
  </si>
  <si>
    <t>Interest In Contracts of Directors and Officers</t>
  </si>
  <si>
    <t>Belange In Kontrakte van Direkteure en Beamptes</t>
  </si>
  <si>
    <t>Register of Debenture Holders/ Dept Instruments</t>
  </si>
  <si>
    <t>Register van Skuldbrief houers/ Skuldaktes</t>
  </si>
  <si>
    <t>Register of Land and Buildings</t>
  </si>
  <si>
    <t>Register van Grond en Geboue</t>
  </si>
  <si>
    <t>List of Company Forms</t>
  </si>
  <si>
    <t>Lys van Maatskappyvorms</t>
  </si>
  <si>
    <t>Particulars of Company - Besonderhede van Maatskappy</t>
  </si>
  <si>
    <t>Company Name</t>
  </si>
  <si>
    <t>Naam Van Maatskappy</t>
  </si>
  <si>
    <t>(a)</t>
  </si>
  <si>
    <t>(b)</t>
  </si>
  <si>
    <t xml:space="preserve">(c) </t>
  </si>
  <si>
    <t>(d)</t>
  </si>
  <si>
    <t>The Name is</t>
  </si>
  <si>
    <t>Die Naam is</t>
  </si>
  <si>
    <t>Address</t>
  </si>
  <si>
    <t>Adres</t>
  </si>
  <si>
    <t>The Name in the other official language is</t>
  </si>
  <si>
    <t>Die Naam van die ander amptelike taal is</t>
  </si>
  <si>
    <t>Shortened form of the name is</t>
  </si>
  <si>
    <t>Die verkorte vorm van die naam is</t>
  </si>
  <si>
    <t>Date of incorporation</t>
  </si>
  <si>
    <t>Registered Number</t>
  </si>
  <si>
    <t>Registrasie Nommer</t>
  </si>
  <si>
    <t>Registered Office</t>
  </si>
  <si>
    <t>Geregistreerde Kantoor</t>
  </si>
  <si>
    <t>Adress</t>
  </si>
  <si>
    <t>Name en Adres van Oordrag Agent</t>
  </si>
  <si>
    <t>Main Object</t>
  </si>
  <si>
    <t>Hoof Doel</t>
  </si>
  <si>
    <t>Income Tax ref. No.</t>
  </si>
  <si>
    <t>Inkomstebelasting No.</t>
  </si>
  <si>
    <t>Vat Re. No.</t>
  </si>
  <si>
    <t>BTW Reg. No.</t>
  </si>
  <si>
    <t>Public Officer</t>
  </si>
  <si>
    <t>Openbare Beampte</t>
  </si>
  <si>
    <t>Date of Appointment
Datum van Aanstelling</t>
  </si>
  <si>
    <t>Name
Naam</t>
  </si>
  <si>
    <t>E-mail
E-pos</t>
  </si>
  <si>
    <t>Address
Adres</t>
  </si>
  <si>
    <t>Date of Resignation
Datum van Bedanking</t>
  </si>
  <si>
    <t>Current Year End</t>
  </si>
  <si>
    <t>Huidige jaareinde</t>
  </si>
  <si>
    <t>Inkorporasie Datum</t>
  </si>
  <si>
    <t>Share Capital</t>
  </si>
  <si>
    <t>Aandelekapitaal</t>
  </si>
  <si>
    <t>AUTHORISED - GEMAGTIGDE</t>
  </si>
  <si>
    <t>Date</t>
  </si>
  <si>
    <t>Datum</t>
  </si>
  <si>
    <t>Number of Shares/Securities</t>
  </si>
  <si>
    <t>Getal Aandele/Sekuriteite</t>
  </si>
  <si>
    <t>Class of Shares/Securities</t>
  </si>
  <si>
    <t>Klas Aandele/Sekuriteite</t>
  </si>
  <si>
    <t>Nominal Amount per Share/Security</t>
  </si>
  <si>
    <t>Authorised Capital</t>
  </si>
  <si>
    <t>Nominale Bedrag per Aandeel/Sekuriteit
R</t>
  </si>
  <si>
    <t>Gemagtigde Kapitaal
R</t>
  </si>
  <si>
    <t>No Par value/Sonder Pari-Waarde</t>
  </si>
  <si>
    <t>Par value/ Pari-Waarde</t>
  </si>
  <si>
    <t>ISSUED - UITGEREIKTE</t>
  </si>
  <si>
    <t>Extracts from Memorandum of Incorporation</t>
  </si>
  <si>
    <t>Uitreksels van Aktes van Oprigting</t>
  </si>
  <si>
    <t>Directors Meetings/ Direkteursvergaderings</t>
  </si>
  <si>
    <t>Maximum number of directors/ Maksimum aantal direkteure</t>
  </si>
  <si>
    <t>Mimimum number of directors/ Mimimum aantal direkteure</t>
  </si>
  <si>
    <t>Qualification Shares/ kwalifikasieaandele</t>
  </si>
  <si>
    <t>Quarum for Meetings/ Kworum vir Vergaderings</t>
  </si>
  <si>
    <t>Quarom/ Kworum</t>
  </si>
  <si>
    <t>Auditors/ Independent Reviewers</t>
  </si>
  <si>
    <t>Ouditeure/ Onafhanklike Resensent</t>
  </si>
  <si>
    <t>Volle Voorname en Van (Enige vorige name)</t>
  </si>
  <si>
    <t>Full Forenames and Surname (Any former names)</t>
  </si>
  <si>
    <t>E-mail</t>
  </si>
  <si>
    <t>E-pos</t>
  </si>
  <si>
    <t>Date of Appointment</t>
  </si>
  <si>
    <t>Datum van Aanstelling</t>
  </si>
  <si>
    <t>Nature of Change &amp; Date</t>
  </si>
  <si>
    <t>Aard van verandering &amp; Datum</t>
  </si>
  <si>
    <r>
      <rPr>
        <i/>
        <sz val="9"/>
        <color theme="1"/>
        <rFont val="Calibri"/>
        <family val="2"/>
        <scheme val="minor"/>
      </rPr>
      <t>Note:</t>
    </r>
    <r>
      <rPr>
        <sz val="9"/>
        <color theme="1"/>
        <rFont val="Calibri"/>
        <family val="2"/>
        <scheme val="minor"/>
      </rPr>
      <t xml:space="preserve"> Under the Income Tax Act Sec 101(7) every company is required to appoint a Public Officer, and all changes in the appointment must be notified to the Commissioner of the South African Revenue Services within fourteen days.</t>
    </r>
  </si>
  <si>
    <r>
      <t xml:space="preserve">Let wel: </t>
    </r>
    <r>
      <rPr>
        <sz val="9"/>
        <color theme="1"/>
        <rFont val="Calibri"/>
        <family val="2"/>
        <scheme val="minor"/>
      </rPr>
      <t>Ingevolge die Inkomstebelastingwet moet elke Maatskappy 'n Openbare Amptenaar aanstel. Die Kommissaris van die Suid-Afrikaanse Inkomstediens moet binne veertien dae van alle verandering in so 'n aanstelling verwittig word.</t>
    </r>
  </si>
  <si>
    <t>Special Resolutions Passed</t>
  </si>
  <si>
    <t>Spesiale Besluite Aangeneem</t>
  </si>
  <si>
    <t>Date Lodged</t>
  </si>
  <si>
    <t>Datum Ingedien</t>
  </si>
  <si>
    <t>Date of Registration</t>
  </si>
  <si>
    <t>Datum van Registrasie</t>
  </si>
  <si>
    <t>No of Allotment</t>
  </si>
  <si>
    <t>Nr. Van Toekening</t>
  </si>
  <si>
    <t>Date of Allotment</t>
  </si>
  <si>
    <t>Datum van Toekening</t>
  </si>
  <si>
    <t>Full Name</t>
  </si>
  <si>
    <t>Volle Name</t>
  </si>
  <si>
    <t>Adress &amp; E-mail</t>
  </si>
  <si>
    <t>Adres &amp; E-pos</t>
  </si>
  <si>
    <t>Folio</t>
  </si>
  <si>
    <t>Class of Shares/ Securities</t>
  </si>
  <si>
    <t>Klas Aandele/ Sekuriteite</t>
  </si>
  <si>
    <t>No. of Shares/Securities</t>
  </si>
  <si>
    <t>Getal Aandele/ Sekuriteite</t>
  </si>
  <si>
    <t>No. of Shares/ Securities</t>
  </si>
  <si>
    <t>Amount Paid for Shares/ Secutities</t>
  </si>
  <si>
    <t>Bedrag Betaal vir sodanige Aandele/ Sekuriteite</t>
  </si>
  <si>
    <t>Consideration for which Shares/ Securities have been allotted 
Reference Contact</t>
  </si>
  <si>
    <t>Vergoeding Waarvoor Aandele/ Sekuriteite toegeken is
Verwysing na Kontak</t>
  </si>
  <si>
    <t>Certificate no.</t>
  </si>
  <si>
    <t>Sertifikaat No.</t>
  </si>
  <si>
    <t>Onderskeidende Nr.</t>
  </si>
  <si>
    <t>Destinctive No.</t>
  </si>
  <si>
    <t>Date Return Lodged</t>
  </si>
  <si>
    <t>Datum Opgawe Ingedien</t>
  </si>
  <si>
    <t>Allotees/ Toegewesenes</t>
  </si>
  <si>
    <t>Shares/ Securities Alloted Payable in Cash
Aandele/ Sekuriteite Toegeken in Kontant Betaalbaar</t>
  </si>
  <si>
    <t>Shares/ Securities Alloted Payable otherwise in Cash
Aandele/ Sekuriteite Toegeken Anders dan in Kontant betaalbaar</t>
  </si>
  <si>
    <t>Name</t>
  </si>
  <si>
    <t>Naam</t>
  </si>
  <si>
    <t>Number of Transfer</t>
  </si>
  <si>
    <t>Nommer van Oordrag</t>
  </si>
  <si>
    <t>Ledger Folio</t>
  </si>
  <si>
    <t>Grootboek Folio</t>
  </si>
  <si>
    <t>Old Certificate No.</t>
  </si>
  <si>
    <t>Ou Sertifikaat Nr.</t>
  </si>
  <si>
    <t>No. of Shares/Securities Transferred</t>
  </si>
  <si>
    <t>Getal Aandele/ Sekuriteite Oorgedra</t>
  </si>
  <si>
    <t>Amount Paid</t>
  </si>
  <si>
    <t>Bedrag Betaal</t>
  </si>
  <si>
    <t>New Certificate No.</t>
  </si>
  <si>
    <t>Nuwe Sertifikaat Nr.</t>
  </si>
  <si>
    <t>Address &amp; E-mail</t>
  </si>
  <si>
    <t>Transfer
Oordragewer</t>
  </si>
  <si>
    <t>Class of Share/Security</t>
  </si>
  <si>
    <t>Klas Aandeel/ Sekuriteit</t>
  </si>
  <si>
    <t>Date Entry as Member</t>
  </si>
  <si>
    <t>Datum van Toetrede vas Lid</t>
  </si>
  <si>
    <t>Date of Ceasing to member</t>
  </si>
  <si>
    <t>Datum Van Beëindiging van Lidmaatskap</t>
  </si>
  <si>
    <t>Transfer No</t>
  </si>
  <si>
    <t>No. Shares/Securities</t>
  </si>
  <si>
    <t>Transfer No.</t>
  </si>
  <si>
    <t>Shares/ Securities Acquired/ Aandele/Sekuriteite Verkry</t>
  </si>
  <si>
    <t>Folio No.</t>
  </si>
  <si>
    <t>Shares/ Securities Transferred/Aandele/ Sekuriteite Oorgedra</t>
  </si>
  <si>
    <t>Office</t>
  </si>
  <si>
    <t>Kantoor</t>
  </si>
  <si>
    <t>Full Forenames &amp; Surname</t>
  </si>
  <si>
    <t>Email</t>
  </si>
  <si>
    <t>Volle Voorname en Van</t>
  </si>
  <si>
    <t>Residential Address</t>
  </si>
  <si>
    <t>Woonadres</t>
  </si>
  <si>
    <t>Business Address or Registered Office</t>
  </si>
  <si>
    <t>Besigheid Adres of Geregistreetde Kantoor</t>
  </si>
  <si>
    <t>Postal Addres</t>
  </si>
  <si>
    <t>Pos Adres</t>
  </si>
  <si>
    <t>Nationaliteit/ Passport Nr.</t>
  </si>
  <si>
    <t>Nationality/Passport No.</t>
  </si>
  <si>
    <t>ID no./Date of Birth/Reg No. if Company</t>
  </si>
  <si>
    <t>Identiteit nr./Geboorte Datum/Reg Nr. Indien 'n Maatskapy</t>
  </si>
  <si>
    <t>Occupation</t>
  </si>
  <si>
    <t>Beroep</t>
  </si>
  <si>
    <t>Salaried Director Yes/No</t>
  </si>
  <si>
    <t>Gesalereede Derekteer Ja/Nee</t>
  </si>
  <si>
    <t>Resident in Republic Yes/No</t>
  </si>
  <si>
    <t>Woonagting in Republiek Ja/Nee</t>
  </si>
  <si>
    <t>Datum van aanstelling</t>
  </si>
  <si>
    <t>Datum van Kommissie geadviseer</t>
  </si>
  <si>
    <t>Date of Change</t>
  </si>
  <si>
    <t>Datum van Verandering</t>
  </si>
  <si>
    <t>Nature of Change</t>
  </si>
  <si>
    <t>Aard van verandering</t>
  </si>
  <si>
    <t>Date of Commission Advised</t>
  </si>
  <si>
    <t>Officers/ Beamptes</t>
  </si>
  <si>
    <t>Directors/ Derektere</t>
  </si>
  <si>
    <t>Name and Adress of Mortgagee, Pledges or Debenture Holder</t>
  </si>
  <si>
    <t>Naam en Adres van verband, Pande, of Skuldbriefhouer</t>
  </si>
  <si>
    <t>Description of Property Pledged or Bound</t>
  </si>
  <si>
    <t>Beskrywing van Eiendom, Verpand of Verbind</t>
  </si>
  <si>
    <t>Amount of pledge or Bond</t>
  </si>
  <si>
    <t>Bedrag van Verpand of verbind</t>
  </si>
  <si>
    <t>Name of Director of Officer</t>
  </si>
  <si>
    <t>Naam van Direkteur of Beampte</t>
  </si>
  <si>
    <t>Date of Notice to Company</t>
  </si>
  <si>
    <t>Datum van Kennisgewing van Maatskappy</t>
  </si>
  <si>
    <t>Date of Minute</t>
  </si>
  <si>
    <t>Datum van Notulering</t>
  </si>
  <si>
    <t>Particulars of Contact</t>
  </si>
  <si>
    <t>Besonderhede van Kontrak</t>
  </si>
  <si>
    <t>Nature and Extent of Interest</t>
  </si>
  <si>
    <t>Aard en Omvang van Belang</t>
  </si>
  <si>
    <t>Description of Debentures</t>
  </si>
  <si>
    <t>Beskrywing van Skuldbriewe</t>
  </si>
  <si>
    <t>Datum van Toewysing/ Oordrag</t>
  </si>
  <si>
    <t>Date Alloment/ Transfer</t>
  </si>
  <si>
    <t>Name, Address &amp; E-mail of Debenture Holder</t>
  </si>
  <si>
    <t>Naam, Adres &amp; E-pos van Skuldbriefhouer</t>
  </si>
  <si>
    <t>No. of Debentures Issued and Outstanding</t>
  </si>
  <si>
    <t>Getal Skuldbriewe Uitgereik en Uitstaande</t>
  </si>
  <si>
    <t>Date of Acquisition/ Valuation</t>
  </si>
  <si>
    <t>Datum van Verkryging/ Waardering</t>
  </si>
  <si>
    <t>Description and Situation</t>
  </si>
  <si>
    <t>Beskrywing en Liggin</t>
  </si>
  <si>
    <t>Purchase price</t>
  </si>
  <si>
    <t>Koopprys</t>
  </si>
  <si>
    <t>Additions Improvements
Byvoegings Verbeterings</t>
  </si>
  <si>
    <t>Cost
Koste</t>
  </si>
  <si>
    <t>Year
Jaar</t>
  </si>
  <si>
    <t>Name, Qualifications, and E-mail of Valuer</t>
  </si>
  <si>
    <t>Basis of Valuation</t>
  </si>
  <si>
    <t>Basis van Waardering</t>
  </si>
  <si>
    <t>Naam, Kwalifikasies en E-pos van Waardeerer</t>
  </si>
  <si>
    <t>Reference No. of Form</t>
  </si>
  <si>
    <t>Title</t>
  </si>
  <si>
    <t>Authorising</t>
  </si>
  <si>
    <t>Sections</t>
  </si>
  <si>
    <t>Regulation</t>
  </si>
  <si>
    <t>CoR</t>
  </si>
  <si>
    <t>TRP</t>
  </si>
  <si>
    <t>s</t>
  </si>
  <si>
    <t>r</t>
  </si>
  <si>
    <t>Annexure A</t>
  </si>
  <si>
    <t>Annexure B</t>
  </si>
  <si>
    <t>Annexure C</t>
  </si>
  <si>
    <t>Annexure D</t>
  </si>
  <si>
    <t>A</t>
  </si>
  <si>
    <t>B</t>
  </si>
  <si>
    <t>C</t>
  </si>
  <si>
    <t>D</t>
  </si>
  <si>
    <t>E</t>
  </si>
  <si>
    <t>Annex</t>
  </si>
  <si>
    <t>R</t>
  </si>
  <si>
    <t>S</t>
  </si>
  <si>
    <t>36(1)</t>
  </si>
  <si>
    <t>36(2)</t>
  </si>
  <si>
    <t>36(3)</t>
  </si>
  <si>
    <t>36(4)</t>
  </si>
  <si>
    <t>40(1)</t>
  </si>
  <si>
    <t>40(7)</t>
  </si>
  <si>
    <t>40(2)</t>
  </si>
  <si>
    <t>40(4)</t>
  </si>
  <si>
    <t>40(6)</t>
  </si>
  <si>
    <t>125(4)</t>
  </si>
  <si>
    <t>125(5)</t>
  </si>
  <si>
    <t>137(6)</t>
  </si>
  <si>
    <t>137(7)</t>
  </si>
  <si>
    <t>140(3)</t>
  </si>
  <si>
    <t>140(1)</t>
  </si>
  <si>
    <t>140(2)</t>
  </si>
  <si>
    <t>145(3)</t>
  </si>
  <si>
    <t>70(6)</t>
  </si>
  <si>
    <t>56(1) and (11)</t>
  </si>
  <si>
    <t>82(5) and (6)</t>
  </si>
  <si>
    <t>82(3)</t>
  </si>
  <si>
    <t>85(3)</t>
  </si>
  <si>
    <t>99(7)</t>
  </si>
  <si>
    <t>100(9) and (10)</t>
  </si>
  <si>
    <t>113 and 116</t>
  </si>
  <si>
    <t>129 and 131</t>
  </si>
  <si>
    <t>1297(7)</t>
  </si>
  <si>
    <t>132 and 141</t>
  </si>
  <si>
    <t>152(8)</t>
  </si>
  <si>
    <t>180 to 184</t>
  </si>
  <si>
    <t>Security Holder Notice to Company and Proxies</t>
  </si>
  <si>
    <t>General Company Notice to Security Holders</t>
  </si>
  <si>
    <t>General Company Notice to Holders of Beneficial Interests</t>
  </si>
  <si>
    <t>Notice Of Director's Personal Financial Interest</t>
  </si>
  <si>
    <t>Notice of Change of Directors</t>
  </si>
  <si>
    <t>Notice of Resolution to Wind-Up Solvent Company</t>
  </si>
  <si>
    <t>Notice of Foreign Registration of Company</t>
  </si>
  <si>
    <t>Demand Notice concerning Inactive Company</t>
  </si>
  <si>
    <t>Notice of Pending De-registration</t>
  </si>
  <si>
    <t>Application for Re-instatement of De-registered Company</t>
  </si>
  <si>
    <t>Notice of Change of Auditor or Secretary</t>
  </si>
  <si>
    <t>Notice of Employee Share Scheme</t>
  </si>
  <si>
    <t>Annual Certificate of Employee Share Scheme</t>
  </si>
  <si>
    <t>Application concerning rights offer exclusion</t>
  </si>
  <si>
    <t>Registration of Prospectus or Letter of Allocation</t>
  </si>
  <si>
    <t>Registration Certificate</t>
  </si>
  <si>
    <t>Application to exclude information from prospectus</t>
  </si>
  <si>
    <t>Declaration of coming into or out of concert</t>
  </si>
  <si>
    <t>Notice of Amalgamation or Merger</t>
  </si>
  <si>
    <t>Disclosure of dealings in securities</t>
  </si>
  <si>
    <t>Disclosure of acquisition or disposal of securities</t>
  </si>
  <si>
    <t>Notice of acquisition of disposal of securities</t>
  </si>
  <si>
    <t>Notice of Beginning of Business Rescue Proceedings</t>
  </si>
  <si>
    <t>Notice of Appointment of Business Rescue Practitioner</t>
  </si>
  <si>
    <t>Notice of Decision Not to begin Business rescue</t>
  </si>
  <si>
    <t>Business Rescue Status Report</t>
  </si>
  <si>
    <t>Notice of Termination of business rescue Proceedings</t>
  </si>
  <si>
    <t>Notice of Substantial Implementation of Business Rescue Plan</t>
  </si>
  <si>
    <t>Application for Practitioner's Licence</t>
  </si>
  <si>
    <t>Application for Alternative Dispute Resolution</t>
  </si>
  <si>
    <t>Referral for Alternative Dispute Resolution</t>
  </si>
  <si>
    <t>Certificate of Failed Alternative Dispute Resolution</t>
  </si>
  <si>
    <t>Application for Accreditation</t>
  </si>
  <si>
    <t>Complaint</t>
  </si>
  <si>
    <t>Notice of Non-Investigation of Complaint</t>
  </si>
  <si>
    <t>Notice to Investigate Complaint</t>
  </si>
  <si>
    <t>Summons to provide evidence to Companies Commission</t>
  </si>
  <si>
    <t>Request for Additional Information</t>
  </si>
  <si>
    <t>Notice of Consent Order</t>
  </si>
  <si>
    <t>Compliance Notice</t>
  </si>
  <si>
    <t>Referral of Complaint to Alternative authority</t>
  </si>
  <si>
    <t>Application for Relief</t>
  </si>
  <si>
    <t>Notion of Motion</t>
  </si>
  <si>
    <t>Application for Condonation</t>
  </si>
  <si>
    <t>Notice of Withdrawal of Postponement</t>
  </si>
  <si>
    <t>Notice of hearing before Companies Tribunal</t>
  </si>
  <si>
    <t>Summons to appear before Companies Tribunal</t>
  </si>
  <si>
    <t>Notice Challenging Filed Information</t>
  </si>
  <si>
    <t>Demand for Corrected Information</t>
  </si>
  <si>
    <t>Compliance Certificate</t>
  </si>
  <si>
    <t>Complaint Referral</t>
  </si>
  <si>
    <t>Notice of Non-referral of Complaint</t>
  </si>
  <si>
    <t>Application to Reserve a Name</t>
  </si>
  <si>
    <t>Application to extend a name Reservation</t>
  </si>
  <si>
    <t>Notice Requiring Further Particulars in respect of Name Reservation</t>
  </si>
  <si>
    <t>Confirmation Notice of Name Reservation</t>
  </si>
  <si>
    <t>Notice Refusing Name Reservation or Defensive Registration</t>
  </si>
  <si>
    <t>Notice of potentially Contested Name</t>
  </si>
  <si>
    <t>Notice of Potentially Offensive Name</t>
  </si>
  <si>
    <t>Application for Defensive Name Registration</t>
  </si>
  <si>
    <t>Application to Renew a Defensive Name Registration</t>
  </si>
  <si>
    <t>Application to Transfer A Reserved or Defensively Registered Name</t>
  </si>
  <si>
    <t>Notice Refusing Name Transfer</t>
  </si>
  <si>
    <t>Notice Alleging Reservation System Abuse</t>
  </si>
  <si>
    <t>Notice of Incorporation</t>
  </si>
  <si>
    <t>Notice of Incorporation Initial Directors of the Company</t>
  </si>
  <si>
    <t>Notice of Incorporation Alternative Names for the Company</t>
  </si>
  <si>
    <t>Notice of Incorporation Notice of Ring Fencing Provisions</t>
  </si>
  <si>
    <t>notice of Incorporation Notice of Company Appointments</t>
  </si>
  <si>
    <t>Notice Rejection a notice of Incorporation</t>
  </si>
  <si>
    <t>Memorandum of Incorporation Short Standard Form For Private Companies</t>
  </si>
  <si>
    <t>Memorandum of Incorporation Long Standard Form For Profit Companies</t>
  </si>
  <si>
    <t>Memorandum of Incorporation Short Standard Form Non Profit Companies Without Members</t>
  </si>
  <si>
    <t>Memorandum of Incorporation Long Standard Form Non Profit Companies Without Members</t>
  </si>
  <si>
    <t>Memorandum of Incorporation Long Standard Form Non Profit Companies With Members</t>
  </si>
  <si>
    <t>Notice of Amendment of Memorandum of Incorporation</t>
  </si>
  <si>
    <t>Notice of Amendment of Memorandum of Incorporation Notice of Ring Fencing Provisions</t>
  </si>
  <si>
    <t>Notice of Alteration of Memorandum of Incorporation</t>
  </si>
  <si>
    <t>Notice of Translation of Memorandum Incorporation</t>
  </si>
  <si>
    <t>Notice of Consolidation of Memorandum of Incorporation</t>
  </si>
  <si>
    <t>Notice to Consolidate the Memorandum of Incorporation</t>
  </si>
  <si>
    <t>Notice Concerning Company Rules</t>
  </si>
  <si>
    <t>Notice of Results of Vote on Company Rules</t>
  </si>
  <si>
    <t>Application to Transfer registration of Foreign Company</t>
  </si>
  <si>
    <t>Notice Requiring Further Particulars</t>
  </si>
  <si>
    <t>Refusal To Transfer Registration of Foreign Company</t>
  </si>
  <si>
    <t>Application to Convert a Close Corporation</t>
  </si>
  <si>
    <t>Notice to Show Cause Regarding Reckless, Trading or trading under insolvent circumstances</t>
  </si>
  <si>
    <t>Confirmation Notice</t>
  </si>
  <si>
    <t>Registration of External Company</t>
  </si>
  <si>
    <t>Directors of External Company</t>
  </si>
  <si>
    <t>Notice of Change of Registered Office</t>
  </si>
  <si>
    <t>Notice of Change Particulars of Person to Accept Service</t>
  </si>
  <si>
    <t>Notice Location of Company Records</t>
  </si>
  <si>
    <t>Request For Access to Company Information</t>
  </si>
  <si>
    <t>Notice of Change of Financial Year End</t>
  </si>
  <si>
    <t>Annual Return</t>
  </si>
  <si>
    <t>Financial Accountability Supplement</t>
  </si>
  <si>
    <t>Annual Return (External Company)</t>
  </si>
  <si>
    <t>Notice of board Resolution To Convert Par Value Shares</t>
  </si>
  <si>
    <t>Notice of Pre-Incorporation Contract</t>
  </si>
  <si>
    <t>Notice of Action Concerning Pre-Incorporation Contract</t>
  </si>
  <si>
    <t>11 and 12</t>
  </si>
  <si>
    <t>12(4)</t>
  </si>
  <si>
    <t>8 and 9</t>
  </si>
  <si>
    <t>9,10,11,14</t>
  </si>
  <si>
    <t>9,10,11</t>
  </si>
  <si>
    <t>9,10,14</t>
  </si>
  <si>
    <t>9,10</t>
  </si>
  <si>
    <t>15(2) and (3)</t>
  </si>
  <si>
    <t>15(6)</t>
  </si>
  <si>
    <t>15(7)</t>
  </si>
  <si>
    <t>15(8)</t>
  </si>
  <si>
    <t>17(3)</t>
  </si>
  <si>
    <t>12(3)</t>
  </si>
  <si>
    <t>12(9)</t>
  </si>
  <si>
    <t>12(5)</t>
  </si>
  <si>
    <t>12(6)</t>
  </si>
  <si>
    <t>13(4)</t>
  </si>
  <si>
    <t>13(5) to (10)</t>
  </si>
  <si>
    <t>Schedule 2</t>
  </si>
  <si>
    <t>22(2)</t>
  </si>
  <si>
    <t>2292)</t>
  </si>
  <si>
    <t>23(1),(2),(2a)</t>
  </si>
  <si>
    <t>23(3)</t>
  </si>
  <si>
    <t>23(5)</t>
  </si>
  <si>
    <t>27(4)</t>
  </si>
  <si>
    <t>Schedule 5 item 6</t>
  </si>
  <si>
    <t>Lederegister Aandele/ Sekuriteite Oordragte</t>
  </si>
  <si>
    <t>Register Interest In Contracts of Directors and Officers</t>
  </si>
  <si>
    <t>Register Belange In Kontrakte van Direkteure en Beamptes</t>
  </si>
  <si>
    <t>Company Name:</t>
  </si>
  <si>
    <t>Registration No.:</t>
  </si>
  <si>
    <t>Registration Date:</t>
  </si>
  <si>
    <t>Minutes of a meeting with the director(s) of</t>
  </si>
  <si>
    <t>Held at</t>
  </si>
  <si>
    <t>on this day</t>
  </si>
  <si>
    <t>PRESENT:</t>
  </si>
  <si>
    <t>Name:</t>
  </si>
  <si>
    <t>ID No.</t>
  </si>
  <si>
    <t>INCORPORATION:</t>
  </si>
  <si>
    <t>It was noted that the company had been incorporated under certificate number :</t>
  </si>
  <si>
    <t>issued by the CIPC on the day</t>
  </si>
  <si>
    <t>DIRECTORS:</t>
  </si>
  <si>
    <t>It was noted that the following persons had been appointed director/s:</t>
  </si>
  <si>
    <t>SHARES:</t>
  </si>
  <si>
    <t>ISSUE OF SHARES:</t>
  </si>
  <si>
    <t>It was resolved that the following authorised shares be issued:</t>
  </si>
  <si>
    <t>SHAREHOLDER NAME:</t>
  </si>
  <si>
    <t>ID NR:</t>
  </si>
  <si>
    <t>NUMBER OF SHARES:</t>
  </si>
  <si>
    <t>DISTINCTIVE NUMBERS:</t>
  </si>
  <si>
    <t>CERTIFICATE  NUMBER:</t>
  </si>
  <si>
    <t>PUBLIC OFFICER:</t>
  </si>
  <si>
    <t>REGISTERED OFFICE:</t>
  </si>
  <si>
    <t>It was noted that the registered office of of the company is situated at:</t>
  </si>
  <si>
    <t>Street:</t>
  </si>
  <si>
    <t>City:</t>
  </si>
  <si>
    <t>Province:</t>
  </si>
  <si>
    <t>YEAR END:</t>
  </si>
  <si>
    <t>It was noted that the annual year end of the company is:</t>
  </si>
  <si>
    <t>ATTENDANCE REGISTER:</t>
  </si>
  <si>
    <t>CHAIRMAN:</t>
  </si>
  <si>
    <t>Share Certificate</t>
  </si>
  <si>
    <t>NO. OF CERTIFICATE</t>
  </si>
  <si>
    <t>NO. OF SHARES</t>
  </si>
  <si>
    <t xml:space="preserve">              This certificate is issued in terms of the Companies Act, 2008, and Companies Regulations, 2011.</t>
  </si>
  <si>
    <t>This is to certify</t>
  </si>
  <si>
    <t>that</t>
  </si>
  <si>
    <t>DISTINCTIVE NUMBERS</t>
  </si>
  <si>
    <t>NUMBER OF       SHARES</t>
  </si>
  <si>
    <t>FROM - TO</t>
  </si>
  <si>
    <r>
      <t xml:space="preserve">Signed at </t>
    </r>
    <r>
      <rPr>
        <u/>
        <sz val="22"/>
        <color theme="8" tint="0.39997558519241921"/>
        <rFont val="Vivaldi"/>
        <family val="4"/>
      </rPr>
      <t xml:space="preserve">                   </t>
    </r>
    <r>
      <rPr>
        <sz val="22"/>
        <color theme="8" tint="0.39997558519241921"/>
        <rFont val="Vivaldi"/>
        <family val="4"/>
      </rPr>
      <t xml:space="preserve"> on </t>
    </r>
    <r>
      <rPr>
        <u/>
        <sz val="22"/>
        <color theme="8" tint="0.39997558519241921"/>
        <rFont val="Vivaldi"/>
        <family val="4"/>
      </rPr>
      <t xml:space="preserve">                    </t>
    </r>
    <r>
      <rPr>
        <sz val="22"/>
        <color theme="8" tint="0.39997558519241921"/>
        <rFont val="Vivaldi"/>
        <family val="4"/>
      </rPr>
      <t>.</t>
    </r>
  </si>
  <si>
    <t xml:space="preserve">                                         </t>
  </si>
  <si>
    <t>DIRECTOR</t>
  </si>
  <si>
    <t>-</t>
  </si>
  <si>
    <t>ordinary no par value shares had been authorised.</t>
  </si>
  <si>
    <t>It was noted that</t>
  </si>
  <si>
    <t>Previous Year End</t>
  </si>
  <si>
    <t>Vorige Jaareinde</t>
  </si>
  <si>
    <t>Date Changed</t>
  </si>
  <si>
    <t>Datum Verander</t>
  </si>
  <si>
    <t>Name and Address of Transfer Agent</t>
  </si>
  <si>
    <t>N/A</t>
  </si>
  <si>
    <t>Ordinary</t>
  </si>
  <si>
    <t>South African</t>
  </si>
  <si>
    <t>end of:</t>
  </si>
  <si>
    <t>February</t>
  </si>
  <si>
    <t>English/Afrikaans</t>
  </si>
  <si>
    <t>2020/784683/07</t>
  </si>
  <si>
    <t>Johannes Stephanus Gouws</t>
  </si>
  <si>
    <t>hgouws.renders@gmail.com</t>
  </si>
  <si>
    <t>The Network, Cactus Road</t>
  </si>
  <si>
    <t>Fairview, Gqeberha</t>
  </si>
  <si>
    <t>Eastern Cape 6075</t>
  </si>
  <si>
    <t>It was resolved that JS Gouws be and is hereby appointed the public officer of the company.</t>
  </si>
  <si>
    <t>Blackhound Enterprises (Pty) Ltd</t>
  </si>
  <si>
    <t>Dewald Mathys Potgieter</t>
  </si>
  <si>
    <t>1-102</t>
  </si>
  <si>
    <t>103-200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</si>
</sst>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R-1C09]#,##0.00"/>
    <numFmt numFmtId="165" formatCode="_-[$R-1C09]* #,##0.00_-;\-[$R-1C09]* #,##0.00_-;_-[$R-1C09]* &quot;-&quot;??_-;_-@_-"/>
    <numFmt numFmtId="166" formatCode="&quot;Display Co Name&quot;"/>
    <numFmt numFmtId="167" formatCode="&quot;Street and or Building&quot;\ 00000"/>
    <numFmt numFmtId="168" formatCode="&quot;City Name&quot;\ 00000"/>
    <numFmt numFmtId="169" formatCode="&quot;Province and Postal Code&quot;\ 00000"/>
  </numFmts>
  <fonts count="26">
    <font>
      <sz val="11"/>
      <color theme="1"/>
      <name val="Calibri"/>
      <family val="2"/>
      <scheme val="minor"/>
    </font>
    <font>
      <b/>
      <sz val="11"/>
      <color theme="1"/>
      <name val="Calibri"/>
      <family val="2"/>
      <scheme val="minor"/>
    </font>
    <font>
      <sz val="36"/>
      <color theme="1"/>
      <name val="Times New Roman"/>
      <family val="1"/>
    </font>
    <font>
      <b/>
      <sz val="12"/>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i/>
      <sz val="9"/>
      <color theme="1"/>
      <name val="Calibri"/>
      <family val="2"/>
      <scheme val="minor"/>
    </font>
    <font>
      <sz val="24"/>
      <color theme="1"/>
      <name val="Times New Roman"/>
      <family val="1"/>
    </font>
    <font>
      <sz val="7"/>
      <color theme="1"/>
      <name val="Calibri"/>
      <family val="2"/>
      <scheme val="minor"/>
    </font>
    <font>
      <sz val="8"/>
      <name val="Calibri"/>
      <family val="2"/>
      <scheme val="minor"/>
    </font>
    <font>
      <b/>
      <sz val="10"/>
      <color theme="1"/>
      <name val="Calibri"/>
      <family val="2"/>
      <scheme val="minor"/>
    </font>
    <font>
      <sz val="48"/>
      <color theme="8" tint="0.39997558519241921"/>
      <name val="Old English Text MT"/>
      <family val="4"/>
    </font>
    <font>
      <sz val="11"/>
      <color theme="8" tint="0.39997558519241921"/>
      <name val="Calibri"/>
      <family val="2"/>
      <scheme val="minor"/>
    </font>
    <font>
      <i/>
      <sz val="8"/>
      <color theme="1"/>
      <name val="Calibri"/>
      <family val="2"/>
      <scheme val="minor"/>
    </font>
    <font>
      <b/>
      <sz val="14"/>
      <color theme="1"/>
      <name val="Calibri"/>
      <family val="2"/>
      <scheme val="minor"/>
    </font>
    <font>
      <sz val="28"/>
      <color theme="8" tint="0.39997558519241921"/>
      <name val="Vivaldi"/>
      <family val="4"/>
    </font>
    <font>
      <sz val="20"/>
      <color theme="8" tint="0.39997558519241921"/>
      <name val="Vivaldi"/>
      <family val="4"/>
    </font>
    <font>
      <sz val="10"/>
      <color theme="8" tint="0.39997558519241921"/>
      <name val="Calibri"/>
      <family val="2"/>
      <scheme val="minor"/>
    </font>
    <font>
      <sz val="14"/>
      <color theme="1"/>
      <name val="Calibri"/>
      <family val="2"/>
      <scheme val="minor"/>
    </font>
    <font>
      <sz val="10"/>
      <name val="Calibri"/>
      <family val="2"/>
      <scheme val="minor"/>
    </font>
    <font>
      <sz val="22"/>
      <color theme="8" tint="0.39997558519241921"/>
      <name val="Vivaldi"/>
      <family val="4"/>
    </font>
    <font>
      <u/>
      <sz val="22"/>
      <color theme="8" tint="0.39997558519241921"/>
      <name val="Vivaldi"/>
      <family val="4"/>
    </font>
    <font>
      <u/>
      <sz val="11"/>
      <color theme="8" tint="0.39997558519241921"/>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9F9F9"/>
        <bgColor indexed="64"/>
      </patternFill>
    </fill>
  </fills>
  <borders count="1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hair">
        <color auto="1"/>
      </top>
      <bottom style="hair">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bottom style="dotted">
        <color indexed="64"/>
      </bottom>
      <diagonal/>
    </border>
    <border>
      <left style="medium">
        <color indexed="64"/>
      </left>
      <right/>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auto="1"/>
      </right>
      <top style="double">
        <color auto="1"/>
      </top>
      <bottom/>
      <diagonal/>
    </border>
    <border>
      <left/>
      <right style="thin">
        <color auto="1"/>
      </right>
      <top/>
      <bottom style="double">
        <color auto="1"/>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thick">
        <color indexed="64"/>
      </bottom>
      <diagonal/>
    </border>
    <border>
      <left/>
      <right style="medium">
        <color indexed="64"/>
      </right>
      <top style="thin">
        <color indexed="64"/>
      </top>
      <bottom/>
      <diagonal/>
    </border>
    <border>
      <left/>
      <right/>
      <top/>
      <bottom style="hair">
        <color theme="0" tint="-0.34998626667073579"/>
      </bottom>
      <diagonal/>
    </border>
    <border>
      <left style="double">
        <color theme="0" tint="-0.24994659260841701"/>
      </left>
      <right/>
      <top style="double">
        <color theme="0" tint="-0.24994659260841701"/>
      </top>
      <bottom style="hair">
        <color theme="0" tint="-0.24994659260841701"/>
      </bottom>
      <diagonal/>
    </border>
    <border>
      <left/>
      <right/>
      <top style="double">
        <color theme="0" tint="-0.24994659260841701"/>
      </top>
      <bottom style="hair">
        <color theme="0" tint="-0.24994659260841701"/>
      </bottom>
      <diagonal/>
    </border>
    <border>
      <left/>
      <right style="double">
        <color theme="0" tint="-0.24994659260841701"/>
      </right>
      <top style="double">
        <color theme="0" tint="-0.24994659260841701"/>
      </top>
      <bottom style="hair">
        <color theme="0" tint="-0.24994659260841701"/>
      </bottom>
      <diagonal/>
    </border>
    <border>
      <left style="double">
        <color theme="0" tint="-0.24994659260841701"/>
      </left>
      <right style="double">
        <color theme="0" tint="-0.24994659260841701"/>
      </right>
      <top/>
      <bottom style="hair">
        <color theme="0" tint="-0.24994659260841701"/>
      </bottom>
      <diagonal/>
    </border>
    <border>
      <left style="double">
        <color theme="0" tint="-0.24994659260841701"/>
      </left>
      <right/>
      <top style="hair">
        <color theme="0" tint="-0.24994659260841701"/>
      </top>
      <bottom style="hair">
        <color theme="0" tint="-0.24994659260841701"/>
      </bottom>
      <diagonal/>
    </border>
    <border>
      <left/>
      <right style="double">
        <color theme="0" tint="-0.24994659260841701"/>
      </right>
      <top style="hair">
        <color theme="0" tint="-0.24994659260841701"/>
      </top>
      <bottom style="hair">
        <color theme="0" tint="-0.24994659260841701"/>
      </bottom>
      <diagonal/>
    </border>
    <border>
      <left style="double">
        <color theme="0" tint="-0.24994659260841701"/>
      </left>
      <right/>
      <top style="hair">
        <color theme="0" tint="-0.24994659260841701"/>
      </top>
      <bottom style="double">
        <color theme="0" tint="-0.24994659260841701"/>
      </bottom>
      <diagonal/>
    </border>
    <border>
      <left/>
      <right style="double">
        <color theme="0" tint="-0.24994659260841701"/>
      </right>
      <top style="hair">
        <color theme="0" tint="-0.24994659260841701"/>
      </top>
      <bottom style="double">
        <color theme="0" tint="-0.24994659260841701"/>
      </bottom>
      <diagonal/>
    </border>
    <border>
      <left/>
      <right/>
      <top style="double">
        <color theme="0" tint="-0.24994659260841701"/>
      </top>
      <bottom/>
      <diagonal/>
    </border>
    <border>
      <left/>
      <right/>
      <top/>
      <bottom style="hair">
        <color theme="0" tint="-0.499984740745262"/>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0" tint="-0.499984740745262"/>
      </top>
      <bottom style="thin">
        <color theme="0" tint="-0.499984740745262"/>
      </bottom>
      <diagonal/>
    </border>
    <border>
      <left/>
      <right/>
      <top style="hair">
        <color theme="0" tint="-0.499984740745262"/>
      </top>
      <bottom style="thin">
        <color theme="0" tint="-0.499984740745262"/>
      </bottom>
      <diagonal/>
    </border>
    <border>
      <left style="thin">
        <color theme="8" tint="0.39991454817346722"/>
      </left>
      <right/>
      <top style="thin">
        <color theme="8" tint="0.39994506668294322"/>
      </top>
      <bottom/>
      <diagonal/>
    </border>
    <border>
      <left/>
      <right style="thin">
        <color theme="8" tint="0.39994506668294322"/>
      </right>
      <top style="thin">
        <color theme="8" tint="0.39994506668294322"/>
      </top>
      <bottom/>
      <diagonal/>
    </border>
    <border>
      <left style="thin">
        <color theme="8" tint="0.39994506668294322"/>
      </left>
      <right style="thin">
        <color theme="8" tint="0.39994506668294322"/>
      </right>
      <top style="thin">
        <color theme="8" tint="0.39994506668294322"/>
      </top>
      <bottom/>
      <diagonal/>
    </border>
    <border>
      <left style="thin">
        <color theme="8" tint="0.39994506668294322"/>
      </left>
      <right/>
      <top/>
      <bottom style="thin">
        <color theme="8" tint="0.39991454817346722"/>
      </bottom>
      <diagonal/>
    </border>
    <border>
      <left/>
      <right/>
      <top/>
      <bottom style="thin">
        <color theme="8" tint="0.39991454817346722"/>
      </bottom>
      <diagonal/>
    </border>
    <border>
      <left style="thin">
        <color theme="8" tint="0.39991454817346722"/>
      </left>
      <right/>
      <top/>
      <bottom/>
      <diagonal/>
    </border>
    <border>
      <left/>
      <right style="thin">
        <color theme="8" tint="0.39994506668294322"/>
      </right>
      <top/>
      <bottom/>
      <diagonal/>
    </border>
    <border>
      <left style="thin">
        <color theme="8" tint="0.39994506668294322"/>
      </left>
      <right style="thin">
        <color theme="8" tint="0.39994506668294322"/>
      </right>
      <top/>
      <bottom/>
      <diagonal/>
    </border>
    <border>
      <left style="thin">
        <color theme="8" tint="0.39994506668294322"/>
      </left>
      <right/>
      <top style="thin">
        <color theme="8" tint="0.39991454817346722"/>
      </top>
      <bottom style="thin">
        <color theme="8" tint="0.39994506668294322"/>
      </bottom>
      <diagonal/>
    </border>
    <border>
      <left/>
      <right/>
      <top style="thin">
        <color theme="8" tint="0.39991454817346722"/>
      </top>
      <bottom style="thin">
        <color theme="8" tint="0.39994506668294322"/>
      </bottom>
      <diagonal/>
    </border>
    <border>
      <left style="thin">
        <color theme="8" tint="0.39991454817346722"/>
      </left>
      <right/>
      <top/>
      <bottom style="thin">
        <color theme="8" tint="0.39991454817346722"/>
      </bottom>
      <diagonal/>
    </border>
    <border>
      <left/>
      <right style="thin">
        <color theme="8" tint="0.39994506668294322"/>
      </right>
      <top/>
      <bottom style="thin">
        <color theme="8" tint="0.39991454817346722"/>
      </bottom>
      <diagonal/>
    </border>
    <border>
      <left style="thin">
        <color theme="8" tint="0.39994506668294322"/>
      </left>
      <right style="thin">
        <color theme="8" tint="0.39994506668294322"/>
      </right>
      <top/>
      <bottom style="thin">
        <color theme="8" tint="0.39991454817346722"/>
      </bottom>
      <diagonal/>
    </border>
    <border>
      <left style="thin">
        <color theme="8" tint="0.39991454817346722"/>
      </left>
      <right/>
      <top style="thin">
        <color theme="8" tint="0.39991454817346722"/>
      </top>
      <bottom/>
      <diagonal/>
    </border>
    <border>
      <left/>
      <right style="thin">
        <color theme="8" tint="0.39991454817346722"/>
      </right>
      <top style="thin">
        <color theme="8" tint="0.39991454817346722"/>
      </top>
      <bottom/>
      <diagonal/>
    </border>
    <border>
      <left style="thin">
        <color theme="8" tint="0.39991454817346722"/>
      </left>
      <right style="thin">
        <color theme="8" tint="0.39991454817346722"/>
      </right>
      <top style="thin">
        <color theme="8" tint="0.39991454817346722"/>
      </top>
      <bottom/>
      <diagonal/>
    </border>
    <border>
      <left/>
      <right style="thin">
        <color theme="8" tint="0.39991454817346722"/>
      </right>
      <top/>
      <bottom style="thin">
        <color theme="8" tint="0.39991454817346722"/>
      </bottom>
      <diagonal/>
    </border>
    <border>
      <left style="thin">
        <color theme="8" tint="0.39991454817346722"/>
      </left>
      <right style="thin">
        <color theme="8" tint="0.39991454817346722"/>
      </right>
      <top/>
      <bottom style="thin">
        <color theme="8" tint="0.39991454817346722"/>
      </bottom>
      <diagonal/>
    </border>
    <border>
      <left/>
      <right/>
      <top style="hair">
        <color theme="0" tint="-0.24994659260841701"/>
      </top>
      <bottom style="hair">
        <color theme="0" tint="-0.24994659260841701"/>
      </bottom>
      <diagonal/>
    </border>
    <border>
      <left/>
      <right/>
      <top style="hair">
        <color theme="0" tint="-0.24994659260841701"/>
      </top>
      <bottom style="double">
        <color theme="0" tint="-0.24994659260841701"/>
      </bottom>
      <diagonal/>
    </border>
    <border>
      <left/>
      <right/>
      <top style="hair">
        <color theme="0" tint="-0.34998626667073579"/>
      </top>
      <bottom style="hair">
        <color theme="0" tint="-0.34998626667073579"/>
      </bottom>
      <diagonal/>
    </border>
  </borders>
  <cellStyleXfs count="2">
    <xf numFmtId="0" fontId="0" fillId="0" borderId="0"/>
    <xf numFmtId="0" fontId="25" fillId="0" borderId="0" applyNumberFormat="0" applyFill="0" applyBorder="0" applyAlignment="0" applyProtection="0"/>
  </cellStyleXfs>
  <cellXfs count="432">
    <xf numFmtId="0" fontId="0" fillId="0" borderId="0" xfId="0"/>
    <xf numFmtId="0" fontId="0" fillId="2" borderId="10" xfId="0" applyFill="1" applyBorder="1" applyAlignment="1">
      <alignment horizontal="left"/>
    </xf>
    <xf numFmtId="0" fontId="0" fillId="0" borderId="11" xfId="0" applyBorder="1"/>
    <xf numFmtId="0" fontId="0" fillId="2" borderId="13" xfId="0" applyFill="1" applyBorder="1" applyAlignment="1">
      <alignment horizontal="left"/>
    </xf>
    <xf numFmtId="0" fontId="0" fillId="0" borderId="0" xfId="0" applyBorder="1"/>
    <xf numFmtId="0" fontId="0" fillId="2" borderId="14" xfId="0" applyFill="1" applyBorder="1"/>
    <xf numFmtId="0" fontId="0" fillId="2" borderId="15" xfId="0" applyFill="1" applyBorder="1" applyAlignment="1">
      <alignment horizontal="left"/>
    </xf>
    <xf numFmtId="0" fontId="0" fillId="0" borderId="16" xfId="0" applyBorder="1"/>
    <xf numFmtId="0" fontId="1" fillId="0" borderId="0" xfId="0" applyFont="1"/>
    <xf numFmtId="0" fontId="0" fillId="0" borderId="0" xfId="0" applyAlignment="1">
      <alignment wrapText="1"/>
    </xf>
    <xf numFmtId="0" fontId="0" fillId="0" borderId="0" xfId="0" applyAlignment="1">
      <alignment horizontal="left" wrapText="1"/>
    </xf>
    <xf numFmtId="0" fontId="0" fillId="0" borderId="9" xfId="0" applyBorder="1"/>
    <xf numFmtId="0" fontId="0" fillId="0" borderId="9" xfId="0" applyBorder="1" applyAlignment="1">
      <alignment horizontal="center" vertical="center" wrapText="1"/>
    </xf>
    <xf numFmtId="0" fontId="0" fillId="0" borderId="9" xfId="0" applyBorder="1" applyAlignment="1">
      <alignment vertical="center" wrapText="1"/>
    </xf>
    <xf numFmtId="0" fontId="1" fillId="0" borderId="0" xfId="0" applyFont="1" applyAlignment="1">
      <alignment horizontal="left"/>
    </xf>
    <xf numFmtId="0" fontId="1" fillId="0" borderId="0" xfId="0" quotePrefix="1" applyFont="1" applyAlignment="1">
      <alignment horizontal="left"/>
    </xf>
    <xf numFmtId="0" fontId="0" fillId="0" borderId="0" xfId="0" applyAlignment="1"/>
    <xf numFmtId="0" fontId="0" fillId="0" borderId="18" xfId="0" applyBorder="1"/>
    <xf numFmtId="0" fontId="0" fillId="0" borderId="21" xfId="0" applyBorder="1"/>
    <xf numFmtId="0" fontId="4" fillId="0" borderId="0" xfId="0" applyFont="1"/>
    <xf numFmtId="0" fontId="0" fillId="0" borderId="0" xfId="0" applyFont="1"/>
    <xf numFmtId="0" fontId="1" fillId="0" borderId="0" xfId="0" applyFont="1" applyAlignment="1">
      <alignment horizontal="center"/>
    </xf>
    <xf numFmtId="0" fontId="5" fillId="0" borderId="12"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0" fillId="0" borderId="20" xfId="0" applyBorder="1"/>
    <xf numFmtId="0" fontId="5" fillId="0" borderId="9" xfId="0" applyFont="1" applyBorder="1"/>
    <xf numFmtId="0" fontId="5" fillId="0" borderId="23" xfId="0" applyFont="1" applyBorder="1"/>
    <xf numFmtId="0" fontId="5" fillId="0" borderId="20" xfId="0" applyFont="1" applyBorder="1"/>
    <xf numFmtId="164" fontId="5" fillId="0" borderId="9" xfId="0" applyNumberFormat="1" applyFont="1" applyBorder="1"/>
    <xf numFmtId="14" fontId="5" fillId="0" borderId="20" xfId="0" applyNumberFormat="1" applyFont="1" applyBorder="1"/>
    <xf numFmtId="14" fontId="5" fillId="0" borderId="9" xfId="0" applyNumberFormat="1" applyFont="1" applyBorder="1"/>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17" xfId="0" applyFont="1" applyBorder="1" applyAlignment="1">
      <alignment vertical="center" wrapText="1"/>
    </xf>
    <xf numFmtId="0" fontId="0" fillId="0" borderId="2" xfId="0" applyBorder="1"/>
    <xf numFmtId="0" fontId="0" fillId="0" borderId="3" xfId="0" applyBorder="1"/>
    <xf numFmtId="0" fontId="0" fillId="0" borderId="5" xfId="0" applyBorder="1"/>
    <xf numFmtId="0" fontId="0" fillId="0" borderId="34" xfId="0" applyBorder="1"/>
    <xf numFmtId="0" fontId="0" fillId="0" borderId="38" xfId="0" applyBorder="1"/>
    <xf numFmtId="0" fontId="0" fillId="0" borderId="39" xfId="0" applyBorder="1"/>
    <xf numFmtId="0" fontId="0" fillId="0" borderId="36" xfId="0" applyBorder="1"/>
    <xf numFmtId="0" fontId="0" fillId="0" borderId="37" xfId="0" applyBorder="1"/>
    <xf numFmtId="0" fontId="0" fillId="0" borderId="40" xfId="0" applyBorder="1"/>
    <xf numFmtId="0" fontId="0" fillId="0" borderId="45" xfId="0" applyBorder="1"/>
    <xf numFmtId="0" fontId="4" fillId="0" borderId="9" xfId="0" applyFont="1" applyBorder="1" applyAlignment="1">
      <alignment horizontal="left"/>
    </xf>
    <xf numFmtId="0" fontId="4"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center"/>
    </xf>
    <xf numFmtId="0" fontId="0" fillId="0" borderId="47" xfId="0" applyBorder="1" applyAlignment="1">
      <alignment horizontal="center" vertical="top" wrapText="1"/>
    </xf>
    <xf numFmtId="0" fontId="0" fillId="0" borderId="28" xfId="0" applyBorder="1" applyAlignment="1">
      <alignment horizontal="center" vertical="top" wrapText="1"/>
    </xf>
    <xf numFmtId="0" fontId="0" fillId="0" borderId="28" xfId="0" applyBorder="1" applyAlignment="1">
      <alignment horizontal="center" vertical="top"/>
    </xf>
    <xf numFmtId="0" fontId="0" fillId="0" borderId="1" xfId="0" applyBorder="1"/>
    <xf numFmtId="0" fontId="0" fillId="0" borderId="51" xfId="0" applyBorder="1"/>
    <xf numFmtId="0" fontId="0" fillId="0" borderId="53" xfId="0" applyBorder="1" applyAlignment="1">
      <alignment horizontal="center" vertical="top" wrapText="1"/>
    </xf>
    <xf numFmtId="0" fontId="0" fillId="0" borderId="61" xfId="0" applyBorder="1" applyAlignment="1">
      <alignment horizontal="center" vertical="top" wrapText="1"/>
    </xf>
    <xf numFmtId="0" fontId="0" fillId="0" borderId="55" xfId="0" applyBorder="1" applyAlignment="1">
      <alignment horizontal="center" vertical="top" wrapText="1"/>
    </xf>
    <xf numFmtId="0" fontId="0" fillId="0" borderId="56" xfId="0" applyBorder="1" applyAlignment="1">
      <alignment horizontal="center" vertical="top" wrapText="1"/>
    </xf>
    <xf numFmtId="0" fontId="0" fillId="0" borderId="56" xfId="0" applyBorder="1" applyAlignment="1">
      <alignment horizontal="center" vertical="top"/>
    </xf>
    <xf numFmtId="0" fontId="0" fillId="0" borderId="59" xfId="0" applyBorder="1" applyAlignment="1">
      <alignment horizontal="center" vertical="top" wrapText="1"/>
    </xf>
    <xf numFmtId="0" fontId="0" fillId="0" borderId="31" xfId="0" applyBorder="1" applyAlignment="1">
      <alignment horizontal="center" vertical="top" wrapText="1"/>
    </xf>
    <xf numFmtId="0" fontId="0" fillId="0" borderId="0" xfId="0" applyAlignment="1">
      <alignment horizontal="left"/>
    </xf>
    <xf numFmtId="0" fontId="0" fillId="0" borderId="29" xfId="0" applyBorder="1"/>
    <xf numFmtId="0" fontId="0" fillId="0" borderId="48" xfId="0" applyBorder="1"/>
    <xf numFmtId="0" fontId="0" fillId="0" borderId="62" xfId="0" applyBorder="1"/>
    <xf numFmtId="0" fontId="0" fillId="0" borderId="1" xfId="0" applyBorder="1" applyAlignment="1">
      <alignment horizontal="left"/>
    </xf>
    <xf numFmtId="0" fontId="0" fillId="0" borderId="64" xfId="0" applyBorder="1" applyAlignment="1">
      <alignment horizontal="left"/>
    </xf>
    <xf numFmtId="0" fontId="0" fillId="0" borderId="65" xfId="0" applyBorder="1" applyAlignment="1">
      <alignment horizontal="left"/>
    </xf>
    <xf numFmtId="0" fontId="0" fillId="0" borderId="6" xfId="0" applyBorder="1" applyAlignment="1">
      <alignment horizontal="left"/>
    </xf>
    <xf numFmtId="0" fontId="4" fillId="0" borderId="0" xfId="0" applyFont="1" applyAlignment="1">
      <alignment wrapText="1"/>
    </xf>
    <xf numFmtId="0" fontId="4" fillId="0" borderId="47" xfId="0" applyFont="1" applyBorder="1" applyAlignment="1">
      <alignment horizontal="center" vertical="center" wrapText="1"/>
    </xf>
    <xf numFmtId="0" fontId="0" fillId="0" borderId="47" xfId="0" applyBorder="1" applyAlignment="1">
      <alignment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xf>
    <xf numFmtId="0" fontId="4" fillId="0" borderId="51" xfId="0" applyFont="1" applyBorder="1" applyAlignment="1">
      <alignment horizontal="center" vertical="center"/>
    </xf>
    <xf numFmtId="0" fontId="4" fillId="0" borderId="49"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9" xfId="0" applyFont="1" applyBorder="1" applyAlignment="1">
      <alignment horizontal="center" vertical="center" wrapText="1"/>
    </xf>
    <xf numFmtId="0" fontId="0" fillId="0" borderId="4" xfId="0" applyBorder="1"/>
    <xf numFmtId="0" fontId="0" fillId="0" borderId="18" xfId="0" applyBorder="1" applyAlignment="1"/>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3" xfId="0" applyBorder="1"/>
    <xf numFmtId="0" fontId="0" fillId="0" borderId="35" xfId="0" applyBorder="1"/>
    <xf numFmtId="0" fontId="4" fillId="0" borderId="34" xfId="0" applyFont="1" applyBorder="1" applyAlignment="1">
      <alignment horizontal="left"/>
    </xf>
    <xf numFmtId="0" fontId="4" fillId="0" borderId="36" xfId="0" applyFont="1" applyBorder="1" applyAlignment="1">
      <alignment horizontal="left"/>
    </xf>
    <xf numFmtId="0" fontId="4" fillId="0" borderId="37" xfId="0" applyFont="1" applyBorder="1" applyAlignment="1">
      <alignment horizontal="left"/>
    </xf>
    <xf numFmtId="0" fontId="0" fillId="0" borderId="68" xfId="0" applyBorder="1" applyAlignment="1">
      <alignment horizontal="center" vertical="top" wrapText="1"/>
    </xf>
    <xf numFmtId="0" fontId="10" fillId="0" borderId="68" xfId="0" applyFont="1" applyBorder="1" applyAlignment="1">
      <alignment horizontal="center" vertical="top" textRotation="90" wrapText="1"/>
    </xf>
    <xf numFmtId="0" fontId="0" fillId="0" borderId="69" xfId="0" applyBorder="1" applyAlignment="1">
      <alignment horizontal="center" vertical="top" wrapText="1"/>
    </xf>
    <xf numFmtId="0" fontId="10" fillId="0" borderId="69" xfId="0" applyFont="1" applyBorder="1" applyAlignment="1">
      <alignment horizontal="center" vertical="top" textRotation="90" wrapText="1"/>
    </xf>
    <xf numFmtId="0" fontId="4" fillId="0" borderId="74" xfId="0" applyFont="1" applyBorder="1" applyAlignment="1">
      <alignment horizontal="left"/>
    </xf>
    <xf numFmtId="0" fontId="0" fillId="0" borderId="75" xfId="0" applyBorder="1" applyAlignment="1">
      <alignment wrapText="1"/>
    </xf>
    <xf numFmtId="0" fontId="0" fillId="0" borderId="76" xfId="0" applyBorder="1" applyAlignment="1">
      <alignment wrapText="1"/>
    </xf>
    <xf numFmtId="0" fontId="0" fillId="0" borderId="68" xfId="0" applyBorder="1" applyAlignment="1">
      <alignment wrapText="1"/>
    </xf>
    <xf numFmtId="0" fontId="0" fillId="0" borderId="69" xfId="0" applyBorder="1" applyAlignment="1">
      <alignment wrapText="1"/>
    </xf>
    <xf numFmtId="0" fontId="4" fillId="0" borderId="70" xfId="0" applyFont="1" applyBorder="1" applyAlignment="1">
      <alignment horizontal="left"/>
    </xf>
    <xf numFmtId="165" fontId="4" fillId="0" borderId="70" xfId="0" applyNumberFormat="1" applyFont="1" applyBorder="1" applyAlignment="1">
      <alignment horizontal="left"/>
    </xf>
    <xf numFmtId="165" fontId="4" fillId="0" borderId="9" xfId="0" applyNumberFormat="1" applyFont="1" applyBorder="1" applyAlignment="1">
      <alignment horizontal="left"/>
    </xf>
    <xf numFmtId="0" fontId="0" fillId="0" borderId="30" xfId="0" applyBorder="1" applyAlignment="1">
      <alignment horizontal="center" vertical="top" wrapText="1"/>
    </xf>
    <xf numFmtId="0" fontId="0" fillId="0" borderId="32" xfId="0" applyBorder="1" applyAlignment="1">
      <alignment horizontal="center" vertical="top" wrapText="1"/>
    </xf>
    <xf numFmtId="0" fontId="0" fillId="0" borderId="63" xfId="0" applyBorder="1"/>
    <xf numFmtId="0" fontId="0" fillId="0" borderId="35" xfId="0" applyBorder="1" applyAlignment="1">
      <alignment horizontal="center" vertical="top" wrapText="1"/>
    </xf>
    <xf numFmtId="0" fontId="0" fillId="0" borderId="36" xfId="0" applyBorder="1" applyAlignment="1">
      <alignment horizontal="center" vertical="top" wrapText="1"/>
    </xf>
    <xf numFmtId="0" fontId="0" fillId="0" borderId="37" xfId="0" applyBorder="1" applyAlignment="1">
      <alignment horizontal="center" vertical="top" wrapText="1"/>
    </xf>
    <xf numFmtId="0" fontId="4" fillId="0" borderId="0" xfId="0" applyFont="1" applyAlignment="1">
      <alignment horizontal="center" vertical="top" wrapText="1"/>
    </xf>
    <xf numFmtId="0" fontId="4" fillId="0" borderId="68" xfId="0" applyFont="1" applyBorder="1" applyAlignment="1">
      <alignment horizontal="center" vertical="top" wrapText="1"/>
    </xf>
    <xf numFmtId="0" fontId="4" fillId="0" borderId="69" xfId="0" applyFont="1" applyBorder="1" applyAlignment="1">
      <alignment horizontal="center" vertical="top" wrapText="1"/>
    </xf>
    <xf numFmtId="0" fontId="4" fillId="0" borderId="29" xfId="0" applyFont="1" applyBorder="1" applyAlignment="1">
      <alignment horizontal="left"/>
    </xf>
    <xf numFmtId="165" fontId="4" fillId="0" borderId="29" xfId="0" applyNumberFormat="1" applyFont="1" applyBorder="1" applyAlignment="1">
      <alignment horizontal="left"/>
    </xf>
    <xf numFmtId="14" fontId="4" fillId="0" borderId="9" xfId="0" applyNumberFormat="1" applyFont="1" applyBorder="1" applyAlignment="1">
      <alignment horizontal="left"/>
    </xf>
    <xf numFmtId="14" fontId="4" fillId="0" borderId="29" xfId="0" applyNumberFormat="1" applyFont="1" applyBorder="1" applyAlignment="1">
      <alignment horizontal="left"/>
    </xf>
    <xf numFmtId="0" fontId="4" fillId="0" borderId="18" xfId="0" applyFont="1" applyBorder="1" applyAlignment="1">
      <alignment horizontal="left"/>
    </xf>
    <xf numFmtId="0" fontId="4" fillId="0" borderId="20" xfId="0" applyFont="1" applyBorder="1" applyAlignment="1">
      <alignment horizontal="left"/>
    </xf>
    <xf numFmtId="0" fontId="4" fillId="0" borderId="19" xfId="0" applyFont="1" applyBorder="1" applyAlignment="1">
      <alignment horizontal="left"/>
    </xf>
    <xf numFmtId="0" fontId="4" fillId="0" borderId="9" xfId="0" applyFont="1" applyBorder="1" applyAlignment="1">
      <alignment horizontal="left" wrapText="1"/>
    </xf>
    <xf numFmtId="0" fontId="4" fillId="0" borderId="15"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29" xfId="0" applyFont="1"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4" fillId="0" borderId="64" xfId="0" applyFont="1" applyBorder="1" applyAlignment="1">
      <alignment horizontal="left"/>
    </xf>
    <xf numFmtId="0" fontId="4" fillId="0" borderId="77" xfId="0" applyFont="1" applyBorder="1" applyAlignment="1">
      <alignment horizontal="left"/>
    </xf>
    <xf numFmtId="0" fontId="4" fillId="0" borderId="42" xfId="0" applyFont="1" applyBorder="1" applyAlignment="1">
      <alignment horizontal="left"/>
    </xf>
    <xf numFmtId="0" fontId="4" fillId="0" borderId="43" xfId="0" applyFont="1" applyBorder="1" applyAlignment="1">
      <alignment horizontal="left"/>
    </xf>
    <xf numFmtId="0" fontId="4" fillId="0" borderId="44" xfId="0" applyFont="1" applyBorder="1" applyAlignment="1">
      <alignment horizontal="left"/>
    </xf>
    <xf numFmtId="0" fontId="4" fillId="0" borderId="45" xfId="0" applyFont="1" applyBorder="1" applyAlignment="1">
      <alignment horizontal="left"/>
    </xf>
    <xf numFmtId="0" fontId="4" fillId="0" borderId="39" xfId="0" applyFont="1" applyBorder="1" applyAlignment="1">
      <alignment horizontal="left"/>
    </xf>
    <xf numFmtId="0" fontId="4" fillId="0" borderId="36" xfId="0" applyFont="1" applyBorder="1" applyAlignment="1">
      <alignment horizontal="left" wrapText="1"/>
    </xf>
    <xf numFmtId="0" fontId="4" fillId="0" borderId="78" xfId="0" applyFont="1" applyBorder="1" applyAlignment="1">
      <alignment horizontal="left"/>
    </xf>
    <xf numFmtId="0" fontId="4" fillId="0" borderId="46" xfId="0" applyFont="1" applyBorder="1" applyAlignment="1">
      <alignment horizontal="left"/>
    </xf>
    <xf numFmtId="0" fontId="0" fillId="0" borderId="79" xfId="0" applyBorder="1"/>
    <xf numFmtId="0" fontId="3" fillId="0" borderId="0" xfId="0" applyFont="1" applyAlignment="1">
      <alignment horizontal="left"/>
    </xf>
    <xf numFmtId="0" fontId="3" fillId="0" borderId="0" xfId="0" applyFont="1"/>
    <xf numFmtId="0" fontId="4" fillId="0" borderId="48" xfId="0" applyFont="1" applyBorder="1" applyAlignment="1">
      <alignment horizontal="center" vertical="center"/>
    </xf>
    <xf numFmtId="0" fontId="4" fillId="0" borderId="5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0" xfId="0" applyFont="1" applyAlignment="1">
      <alignment horizontal="left"/>
    </xf>
    <xf numFmtId="0" fontId="12" fillId="0" borderId="0" xfId="0" applyFont="1"/>
    <xf numFmtId="0" fontId="1" fillId="0" borderId="0" xfId="0" applyFont="1" applyAlignment="1">
      <alignment horizontal="right"/>
    </xf>
    <xf numFmtId="0" fontId="0" fillId="0" borderId="0" xfId="0" applyAlignment="1">
      <alignment vertical="top"/>
    </xf>
    <xf numFmtId="0" fontId="0" fillId="0" borderId="83" xfId="0" applyBorder="1" applyAlignment="1">
      <alignment horizontal="left" vertical="top"/>
    </xf>
    <xf numFmtId="0" fontId="4" fillId="0" borderId="82" xfId="0" applyFont="1" applyBorder="1" applyAlignment="1">
      <alignment horizontal="left" vertical="top" wrapText="1"/>
    </xf>
    <xf numFmtId="0" fontId="4" fillId="0" borderId="86" xfId="0" applyFont="1" applyBorder="1" applyAlignment="1">
      <alignment horizontal="left"/>
    </xf>
    <xf numFmtId="0" fontId="4" fillId="0" borderId="88" xfId="0" applyFont="1" applyBorder="1" applyAlignment="1">
      <alignment horizontal="left"/>
    </xf>
    <xf numFmtId="0" fontId="0" fillId="0" borderId="0" xfId="0" applyAlignment="1">
      <alignment horizontal="right"/>
    </xf>
    <xf numFmtId="0" fontId="14" fillId="0" borderId="0" xfId="0" applyFont="1"/>
    <xf numFmtId="0" fontId="17" fillId="0" borderId="0" xfId="0" applyFont="1" applyAlignment="1">
      <alignment horizontal="center" vertical="center"/>
    </xf>
    <xf numFmtId="0" fontId="19" fillId="0" borderId="106" xfId="0" applyFont="1" applyBorder="1" applyAlignment="1">
      <alignment vertical="center"/>
    </xf>
    <xf numFmtId="0" fontId="19" fillId="0" borderId="107" xfId="0" applyFont="1" applyBorder="1" applyAlignment="1">
      <alignment vertical="center"/>
    </xf>
    <xf numFmtId="0" fontId="1" fillId="0" borderId="16" xfId="0" applyFont="1" applyBorder="1" applyAlignment="1">
      <alignment horizontal="left"/>
    </xf>
    <xf numFmtId="0" fontId="5" fillId="0" borderId="12" xfId="0" applyFont="1" applyBorder="1" applyAlignment="1">
      <alignment horizontal="center" vertical="top" wrapText="1"/>
    </xf>
    <xf numFmtId="0" fontId="5" fillId="0" borderId="17" xfId="0" applyFont="1" applyBorder="1" applyAlignment="1">
      <alignment horizontal="center" vertical="top" wrapText="1"/>
    </xf>
    <xf numFmtId="14" fontId="4" fillId="0" borderId="33" xfId="0" applyNumberFormat="1" applyFont="1" applyBorder="1" applyAlignment="1">
      <alignment horizontal="left"/>
    </xf>
    <xf numFmtId="0" fontId="7" fillId="0" borderId="9" xfId="0" applyFont="1" applyBorder="1" applyAlignment="1">
      <alignment horizontal="left"/>
    </xf>
    <xf numFmtId="0" fontId="7" fillId="0" borderId="0" xfId="0" applyFont="1"/>
    <xf numFmtId="1" fontId="7" fillId="0" borderId="9" xfId="0" quotePrefix="1" applyNumberFormat="1" applyFont="1" applyBorder="1" applyAlignment="1">
      <alignment horizontal="left"/>
    </xf>
    <xf numFmtId="14" fontId="7" fillId="0" borderId="9" xfId="0" applyNumberFormat="1" applyFont="1" applyBorder="1" applyAlignment="1">
      <alignment horizontal="left"/>
    </xf>
    <xf numFmtId="0" fontId="0" fillId="0" borderId="81" xfId="0" applyBorder="1" applyAlignment="1"/>
    <xf numFmtId="14" fontId="4" fillId="0" borderId="35" xfId="0" applyNumberFormat="1" applyFont="1" applyBorder="1" applyAlignment="1">
      <alignment horizontal="left"/>
    </xf>
    <xf numFmtId="14" fontId="0" fillId="0" borderId="0" xfId="0" applyNumberFormat="1"/>
    <xf numFmtId="14" fontId="0" fillId="0" borderId="33" xfId="0" applyNumberFormat="1" applyBorder="1" applyAlignment="1">
      <alignment horizontal="center" vertical="center" wrapText="1"/>
    </xf>
    <xf numFmtId="0" fontId="1" fillId="0" borderId="0" xfId="0" applyFont="1" applyAlignment="1">
      <alignment horizontal="center"/>
    </xf>
    <xf numFmtId="0" fontId="17" fillId="0" borderId="0" xfId="0" applyFont="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166" fontId="9" fillId="3" borderId="11" xfId="0" applyNumberFormat="1" applyFont="1" applyFill="1" applyBorder="1" applyAlignment="1">
      <alignment horizontal="center" vertical="center" wrapText="1"/>
    </xf>
    <xf numFmtId="166" fontId="9" fillId="3" borderId="0" xfId="0" applyNumberFormat="1" applyFont="1" applyFill="1" applyBorder="1" applyAlignment="1">
      <alignment horizontal="center" vertical="center" wrapText="1"/>
    </xf>
    <xf numFmtId="166" fontId="9" fillId="3" borderId="16" xfId="0" applyNumberFormat="1" applyFont="1" applyFill="1" applyBorder="1" applyAlignment="1">
      <alignment horizontal="center" vertical="center" wrapText="1"/>
    </xf>
    <xf numFmtId="0" fontId="0" fillId="2" borderId="14" xfId="0" applyFill="1" applyBorder="1" applyAlignment="1">
      <alignment horizontal="center"/>
    </xf>
    <xf numFmtId="0" fontId="0" fillId="2" borderId="17" xfId="0" applyFill="1" applyBorder="1" applyAlignment="1">
      <alignment horizontal="center"/>
    </xf>
    <xf numFmtId="0" fontId="0" fillId="2" borderId="12" xfId="0" applyFill="1" applyBorder="1" applyAlignment="1">
      <alignment horizontal="center"/>
    </xf>
    <xf numFmtId="0" fontId="4" fillId="0" borderId="19"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0" borderId="0" xfId="0" applyFont="1" applyAlignment="1">
      <alignment horizontal="center"/>
    </xf>
    <xf numFmtId="14" fontId="4" fillId="0" borderId="0" xfId="0" applyNumberFormat="1" applyFont="1" applyAlignment="1">
      <alignment horizontal="center"/>
    </xf>
    <xf numFmtId="0" fontId="1" fillId="0" borderId="0" xfId="0" applyFont="1" applyAlignment="1">
      <alignment horizontal="center"/>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6" xfId="0" applyFont="1" applyBorder="1" applyAlignment="1">
      <alignment horizontal="center" vertical="top" wrapText="1"/>
    </xf>
    <xf numFmtId="0" fontId="5" fillId="0" borderId="17" xfId="0" applyFont="1" applyBorder="1" applyAlignment="1">
      <alignment horizontal="center" vertical="top" wrapText="1"/>
    </xf>
    <xf numFmtId="0" fontId="6" fillId="0" borderId="19"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167" fontId="4" fillId="0" borderId="21" xfId="0" applyNumberFormat="1" applyFont="1" applyBorder="1" applyAlignment="1">
      <alignment horizontal="left"/>
    </xf>
    <xf numFmtId="168" fontId="4" fillId="0" borderId="22" xfId="0" applyNumberFormat="1" applyFont="1" applyBorder="1" applyAlignment="1">
      <alignment horizontal="left"/>
    </xf>
    <xf numFmtId="169" fontId="4" fillId="0" borderId="22" xfId="0" applyNumberFormat="1" applyFont="1" applyBorder="1" applyAlignment="1">
      <alignment horizontal="left"/>
    </xf>
    <xf numFmtId="0" fontId="0" fillId="0" borderId="21" xfId="0" applyBorder="1" applyAlignment="1">
      <alignment horizontal="left"/>
    </xf>
    <xf numFmtId="0" fontId="5" fillId="0" borderId="0" xfId="0" applyFont="1" applyAlignment="1">
      <alignment wrapText="1"/>
    </xf>
    <xf numFmtId="0" fontId="8" fillId="0" borderId="0" xfId="0" applyFont="1" applyAlignment="1">
      <alignment horizontal="left" wrapText="1"/>
    </xf>
    <xf numFmtId="0" fontId="4" fillId="0" borderId="21" xfId="0" applyFont="1" applyBorder="1" applyAlignment="1">
      <alignment horizontal="center"/>
    </xf>
    <xf numFmtId="0" fontId="4" fillId="0" borderId="22" xfId="0" applyFont="1"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4" fillId="0" borderId="15" xfId="0" applyFont="1" applyBorder="1" applyAlignment="1">
      <alignment horizontal="center"/>
    </xf>
    <xf numFmtId="0" fontId="4" fillId="0" borderId="17" xfId="0" applyFont="1"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9" xfId="0" applyBorder="1" applyAlignment="1">
      <alignment horizontal="center" vertical="center" wrapText="1"/>
    </xf>
    <xf numFmtId="164" fontId="5" fillId="0" borderId="19" xfId="0" applyNumberFormat="1" applyFont="1" applyBorder="1"/>
    <xf numFmtId="164" fontId="5" fillId="0" borderId="20" xfId="0" applyNumberFormat="1" applyFont="1" applyBorder="1"/>
    <xf numFmtId="0" fontId="6" fillId="0" borderId="27"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33" xfId="0" applyFont="1" applyBorder="1" applyAlignment="1">
      <alignment wrapText="1"/>
    </xf>
    <xf numFmtId="0" fontId="7" fillId="0" borderId="34" xfId="0" applyFont="1" applyBorder="1" applyAlignment="1">
      <alignment wrapText="1"/>
    </xf>
    <xf numFmtId="0" fontId="4" fillId="0" borderId="9" xfId="0" applyFont="1" applyBorder="1" applyAlignment="1">
      <alignment horizontal="left"/>
    </xf>
    <xf numFmtId="0" fontId="4" fillId="0" borderId="34" xfId="0" applyFont="1" applyBorder="1" applyAlignment="1">
      <alignment horizontal="left"/>
    </xf>
    <xf numFmtId="0" fontId="7" fillId="0" borderId="30" xfId="0" applyFont="1" applyBorder="1" applyAlignment="1">
      <alignment wrapText="1"/>
    </xf>
    <xf numFmtId="0" fontId="7" fillId="0" borderId="32" xfId="0" applyFont="1" applyBorder="1" applyAlignment="1">
      <alignment wrapText="1"/>
    </xf>
    <xf numFmtId="0" fontId="4" fillId="0" borderId="38" xfId="0" applyFont="1" applyBorder="1" applyAlignment="1">
      <alignment horizontal="left"/>
    </xf>
    <xf numFmtId="0" fontId="4" fillId="0" borderId="31" xfId="0" applyFont="1" applyBorder="1" applyAlignment="1">
      <alignment horizontal="left"/>
    </xf>
    <xf numFmtId="0" fontId="4" fillId="0" borderId="32" xfId="0" applyFont="1" applyBorder="1" applyAlignment="1">
      <alignment horizontal="left"/>
    </xf>
    <xf numFmtId="0" fontId="7" fillId="0" borderId="35" xfId="0" applyFont="1" applyBorder="1" applyAlignment="1">
      <alignment wrapText="1"/>
    </xf>
    <xf numFmtId="0" fontId="7" fillId="0" borderId="37" xfId="0" applyFont="1" applyBorder="1" applyAlignment="1">
      <alignment wrapText="1"/>
    </xf>
    <xf numFmtId="0" fontId="4" fillId="0" borderId="42" xfId="0" applyFont="1" applyBorder="1" applyAlignment="1">
      <alignment horizontal="left"/>
    </xf>
    <xf numFmtId="0" fontId="4" fillId="0" borderId="18" xfId="0" applyFont="1" applyBorder="1" applyAlignment="1">
      <alignment horizontal="left"/>
    </xf>
    <xf numFmtId="0" fontId="4" fillId="0" borderId="43" xfId="0" applyFont="1" applyBorder="1" applyAlignment="1">
      <alignment horizontal="left"/>
    </xf>
    <xf numFmtId="0" fontId="4" fillId="0" borderId="39" xfId="0" applyFont="1" applyBorder="1" applyAlignment="1">
      <alignment horizontal="left"/>
    </xf>
    <xf numFmtId="0" fontId="4" fillId="0" borderId="36" xfId="0" applyFont="1" applyBorder="1" applyAlignment="1">
      <alignment horizontal="left"/>
    </xf>
    <xf numFmtId="0" fontId="4" fillId="0" borderId="37" xfId="0" applyFont="1" applyBorder="1" applyAlignment="1">
      <alignment horizontal="left"/>
    </xf>
    <xf numFmtId="0" fontId="0" fillId="0" borderId="12" xfId="0" applyBorder="1" applyAlignment="1">
      <alignment horizontal="left"/>
    </xf>
    <xf numFmtId="0" fontId="0" fillId="0" borderId="28" xfId="0" applyBorder="1" applyAlignment="1">
      <alignment horizontal="left"/>
    </xf>
    <xf numFmtId="0" fontId="0" fillId="0" borderId="17" xfId="0" applyBorder="1" applyAlignment="1">
      <alignment horizontal="left"/>
    </xf>
    <xf numFmtId="0" fontId="0" fillId="0" borderId="29" xfId="0" applyBorder="1" applyAlignment="1">
      <alignment horizontal="left"/>
    </xf>
    <xf numFmtId="0" fontId="0" fillId="0" borderId="16" xfId="0" applyBorder="1" applyAlignment="1">
      <alignment horizontal="center"/>
    </xf>
    <xf numFmtId="0" fontId="0" fillId="0" borderId="11" xfId="0" applyBorder="1" applyAlignment="1">
      <alignment horizontal="center"/>
    </xf>
    <xf numFmtId="0" fontId="4" fillId="0" borderId="1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28"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29" xfId="0" applyFont="1" applyBorder="1" applyAlignment="1">
      <alignment horizontal="left"/>
    </xf>
    <xf numFmtId="0" fontId="4" fillId="0" borderId="50" xfId="0" applyFont="1" applyBorder="1" applyAlignment="1">
      <alignment horizontal="center" vertical="top" wrapText="1"/>
    </xf>
    <xf numFmtId="0" fontId="4" fillId="0" borderId="2" xfId="0" applyFont="1" applyBorder="1" applyAlignment="1">
      <alignment horizontal="center" vertical="top" wrapText="1"/>
    </xf>
    <xf numFmtId="0" fontId="4" fillId="0" borderId="5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center" vertical="top" wrapText="1"/>
    </xf>
    <xf numFmtId="0" fontId="4" fillId="0" borderId="14" xfId="0" applyFont="1" applyBorder="1" applyAlignment="1">
      <alignment horizontal="center" vertical="top" wrapText="1"/>
    </xf>
    <xf numFmtId="0" fontId="4" fillId="0" borderId="57" xfId="0" applyFont="1" applyBorder="1" applyAlignment="1">
      <alignment horizontal="center" vertical="top" wrapText="1"/>
    </xf>
    <xf numFmtId="0" fontId="4" fillId="0" borderId="7" xfId="0" applyFont="1" applyBorder="1" applyAlignment="1">
      <alignment horizontal="center" vertical="top" wrapText="1"/>
    </xf>
    <xf numFmtId="0" fontId="4" fillId="0" borderId="58" xfId="0" applyFont="1" applyBorder="1" applyAlignment="1">
      <alignment horizontal="center" vertical="top" wrapText="1"/>
    </xf>
    <xf numFmtId="0" fontId="0" fillId="0" borderId="60" xfId="0" applyBorder="1" applyAlignment="1">
      <alignment horizontal="center" vertical="center"/>
    </xf>
    <xf numFmtId="0" fontId="0" fillId="0" borderId="40" xfId="0" applyBorder="1" applyAlignment="1">
      <alignment horizontal="center" vertical="center"/>
    </xf>
    <xf numFmtId="0" fontId="0" fillId="0" borderId="38" xfId="0" applyBorder="1" applyAlignment="1">
      <alignment horizontal="center" vertical="center"/>
    </xf>
    <xf numFmtId="0" fontId="4" fillId="0" borderId="31" xfId="0" applyFont="1" applyBorder="1" applyAlignment="1">
      <alignment horizontal="center" vertical="top" wrapText="1"/>
    </xf>
    <xf numFmtId="0" fontId="4" fillId="0" borderId="49" xfId="0" applyFont="1" applyBorder="1" applyAlignment="1">
      <alignment horizontal="center" vertical="top"/>
    </xf>
    <xf numFmtId="0" fontId="4" fillId="0" borderId="47" xfId="0" applyFont="1" applyBorder="1" applyAlignment="1">
      <alignment horizontal="center" vertical="top"/>
    </xf>
    <xf numFmtId="0" fontId="4" fillId="0" borderId="56" xfId="0" applyFont="1" applyBorder="1" applyAlignment="1">
      <alignment horizontal="center" vertical="top"/>
    </xf>
    <xf numFmtId="0" fontId="0" fillId="0" borderId="28" xfId="0" applyBorder="1" applyAlignment="1">
      <alignment horizontal="center" vertical="top" wrapText="1"/>
    </xf>
    <xf numFmtId="0" fontId="0" fillId="0" borderId="56" xfId="0" applyBorder="1" applyAlignment="1">
      <alignment horizontal="center" vertical="top" wrapText="1"/>
    </xf>
    <xf numFmtId="0" fontId="7" fillId="0" borderId="50" xfId="0" applyFont="1" applyBorder="1" applyAlignment="1">
      <alignment horizontal="center" vertical="top" wrapText="1"/>
    </xf>
    <xf numFmtId="0" fontId="7" fillId="0" borderId="2" xfId="0" applyFont="1" applyBorder="1" applyAlignment="1">
      <alignment horizontal="center" vertical="top" wrapText="1"/>
    </xf>
    <xf numFmtId="0" fontId="7" fillId="0" borderId="51" xfId="0" applyFont="1" applyBorder="1" applyAlignment="1">
      <alignment horizontal="center" vertical="top" wrapText="1"/>
    </xf>
    <xf numFmtId="0" fontId="7" fillId="0" borderId="13" xfId="0" applyFont="1" applyBorder="1" applyAlignment="1">
      <alignment horizontal="center" vertical="top" wrapText="1"/>
    </xf>
    <xf numFmtId="0" fontId="7" fillId="0" borderId="0" xfId="0" applyFont="1" applyBorder="1" applyAlignment="1">
      <alignment horizontal="center" vertical="top" wrapText="1"/>
    </xf>
    <xf numFmtId="0" fontId="7" fillId="0" borderId="14" xfId="0" applyFont="1" applyBorder="1" applyAlignment="1">
      <alignment horizontal="center" vertical="top" wrapText="1"/>
    </xf>
    <xf numFmtId="0" fontId="7" fillId="0" borderId="57" xfId="0" applyFont="1" applyBorder="1" applyAlignment="1">
      <alignment horizontal="center" vertical="top" wrapText="1"/>
    </xf>
    <xf numFmtId="0" fontId="7" fillId="0" borderId="7" xfId="0" applyFont="1" applyBorder="1" applyAlignment="1">
      <alignment horizontal="center" vertical="top" wrapText="1"/>
    </xf>
    <xf numFmtId="0" fontId="7" fillId="0" borderId="58" xfId="0" applyFont="1" applyBorder="1" applyAlignment="1">
      <alignment horizontal="center" vertical="top" wrapText="1"/>
    </xf>
    <xf numFmtId="0" fontId="5" fillId="0" borderId="60" xfId="0" applyFont="1" applyBorder="1" applyAlignment="1">
      <alignment horizontal="center" vertical="center" wrapText="1"/>
    </xf>
    <xf numFmtId="0" fontId="5" fillId="0" borderId="40" xfId="0" applyFont="1" applyBorder="1" applyAlignment="1">
      <alignment horizontal="center" vertical="center" wrapText="1"/>
    </xf>
    <xf numFmtId="0" fontId="0" fillId="0" borderId="60" xfId="0" applyBorder="1" applyAlignment="1">
      <alignment horizontal="center" vertical="center" wrapText="1"/>
    </xf>
    <xf numFmtId="0" fontId="0" fillId="0" borderId="41" xfId="0" applyBorder="1" applyAlignment="1">
      <alignment horizontal="center" vertical="center"/>
    </xf>
    <xf numFmtId="0" fontId="4" fillId="0" borderId="49" xfId="0" applyFont="1" applyBorder="1" applyAlignment="1">
      <alignment horizontal="center" vertical="top" wrapText="1"/>
    </xf>
    <xf numFmtId="0" fontId="4" fillId="0" borderId="47" xfId="0" applyFont="1" applyBorder="1" applyAlignment="1">
      <alignment horizontal="center" vertical="top" wrapText="1"/>
    </xf>
    <xf numFmtId="0" fontId="4" fillId="0" borderId="56" xfId="0" applyFont="1" applyBorder="1" applyAlignment="1">
      <alignment horizontal="center" vertical="top" wrapText="1"/>
    </xf>
    <xf numFmtId="0" fontId="4" fillId="0" borderId="52" xfId="0" applyFont="1" applyBorder="1" applyAlignment="1">
      <alignment horizontal="center" vertical="top" wrapText="1"/>
    </xf>
    <xf numFmtId="0" fontId="4" fillId="0" borderId="54" xfId="0" applyFont="1" applyBorder="1" applyAlignment="1">
      <alignment horizontal="center" vertical="top" wrapText="1"/>
    </xf>
    <xf numFmtId="0" fontId="4" fillId="0" borderId="59" xfId="0" applyFont="1" applyBorder="1" applyAlignment="1">
      <alignment horizontal="center" vertical="top" wrapText="1"/>
    </xf>
    <xf numFmtId="0" fontId="4" fillId="0" borderId="48" xfId="0" applyFont="1" applyBorder="1" applyAlignment="1">
      <alignment horizontal="center" vertical="top" wrapText="1"/>
    </xf>
    <xf numFmtId="0" fontId="4" fillId="0" borderId="53" xfId="0" applyFont="1" applyBorder="1" applyAlignment="1">
      <alignment horizontal="center" vertical="top" wrapText="1"/>
    </xf>
    <xf numFmtId="0" fontId="4" fillId="0" borderId="55" xfId="0" applyFont="1" applyBorder="1" applyAlignment="1">
      <alignment horizontal="center" vertical="top" wrapText="1"/>
    </xf>
    <xf numFmtId="14" fontId="4" fillId="0" borderId="49" xfId="0" applyNumberFormat="1" applyFont="1" applyBorder="1" applyAlignment="1">
      <alignment horizontal="center" vertical="top" wrapText="1"/>
    </xf>
    <xf numFmtId="164" fontId="4" fillId="0" borderId="50" xfId="0" applyNumberFormat="1" applyFont="1" applyBorder="1" applyAlignment="1">
      <alignment horizontal="center" vertical="top" wrapText="1"/>
    </xf>
    <xf numFmtId="164" fontId="4" fillId="0" borderId="51" xfId="0" applyNumberFormat="1" applyFont="1" applyBorder="1" applyAlignment="1">
      <alignment horizontal="center" vertical="top" wrapText="1"/>
    </xf>
    <xf numFmtId="164" fontId="4" fillId="0" borderId="13" xfId="0" applyNumberFormat="1" applyFont="1" applyBorder="1" applyAlignment="1">
      <alignment horizontal="center" vertical="top" wrapText="1"/>
    </xf>
    <xf numFmtId="164" fontId="4" fillId="0" borderId="14" xfId="0" applyNumberFormat="1" applyFont="1" applyBorder="1" applyAlignment="1">
      <alignment horizontal="center" vertical="top" wrapText="1"/>
    </xf>
    <xf numFmtId="164" fontId="4" fillId="0" borderId="57" xfId="0" applyNumberFormat="1" applyFont="1" applyBorder="1" applyAlignment="1">
      <alignment horizontal="center" vertical="top" wrapText="1"/>
    </xf>
    <xf numFmtId="164" fontId="4" fillId="0" borderId="58" xfId="0" applyNumberFormat="1" applyFont="1" applyBorder="1" applyAlignment="1">
      <alignment horizontal="center" vertical="top" wrapText="1"/>
    </xf>
    <xf numFmtId="0" fontId="4" fillId="0" borderId="29" xfId="0" applyFont="1" applyBorder="1" applyAlignment="1">
      <alignment horizontal="center" vertical="top"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64" xfId="0" applyFont="1" applyBorder="1" applyAlignment="1">
      <alignment horizontal="left" wrapText="1"/>
    </xf>
    <xf numFmtId="0" fontId="4" fillId="0" borderId="16" xfId="0" applyFont="1" applyBorder="1" applyAlignment="1">
      <alignment horizontal="left" wrapText="1"/>
    </xf>
    <xf numFmtId="0" fontId="4" fillId="0" borderId="77" xfId="0" applyFont="1" applyBorder="1" applyAlignment="1">
      <alignment horizontal="left" wrapText="1"/>
    </xf>
    <xf numFmtId="0" fontId="4" fillId="0" borderId="65" xfId="0" applyFont="1" applyBorder="1" applyAlignment="1">
      <alignment horizontal="left" wrapText="1"/>
    </xf>
    <xf numFmtId="0" fontId="4" fillId="0" borderId="11" xfId="0" applyFont="1" applyBorder="1" applyAlignment="1">
      <alignment horizontal="left" wrapText="1"/>
    </xf>
    <xf numFmtId="0" fontId="4" fillId="0" borderId="80"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65" xfId="0" applyFont="1" applyBorder="1" applyAlignment="1">
      <alignment horizontal="center" wrapText="1"/>
    </xf>
    <xf numFmtId="0" fontId="4" fillId="0" borderId="11" xfId="0" applyFont="1" applyBorder="1" applyAlignment="1">
      <alignment horizontal="center" wrapText="1"/>
    </xf>
    <xf numFmtId="0" fontId="4" fillId="0" borderId="80" xfId="0" applyFont="1" applyBorder="1" applyAlignment="1">
      <alignment horizontal="center" wrapText="1"/>
    </xf>
    <xf numFmtId="0" fontId="4" fillId="0" borderId="64" xfId="0" applyFont="1" applyBorder="1" applyAlignment="1">
      <alignment horizontal="center" wrapText="1"/>
    </xf>
    <xf numFmtId="0" fontId="4" fillId="0" borderId="16" xfId="0" applyFont="1" applyBorder="1" applyAlignment="1">
      <alignment horizontal="center" wrapText="1"/>
    </xf>
    <xf numFmtId="0" fontId="4" fillId="0" borderId="77" xfId="0" applyFont="1" applyBorder="1"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0" xfId="0" applyFont="1" applyBorder="1" applyAlignment="1">
      <alignment horizontal="center" vertical="center" wrapText="1"/>
    </xf>
    <xf numFmtId="0" fontId="4" fillId="0" borderId="40" xfId="0" applyFont="1" applyBorder="1" applyAlignment="1">
      <alignment horizontal="center" vertical="center"/>
    </xf>
    <xf numFmtId="0" fontId="4" fillId="0" borderId="38" xfId="0" applyFont="1" applyBorder="1" applyAlignment="1">
      <alignment horizontal="center" vertical="center"/>
    </xf>
    <xf numFmtId="0" fontId="0" fillId="0" borderId="48" xfId="0" applyBorder="1" applyAlignment="1">
      <alignment horizontal="left" wrapText="1"/>
    </xf>
    <xf numFmtId="0" fontId="0" fillId="0" borderId="53" xfId="0" applyBorder="1" applyAlignment="1">
      <alignment horizontal="left" wrapText="1"/>
    </xf>
    <xf numFmtId="0" fontId="0" fillId="0" borderId="55" xfId="0" applyBorder="1" applyAlignment="1">
      <alignment horizontal="left" wrapText="1"/>
    </xf>
    <xf numFmtId="0" fontId="0" fillId="0" borderId="49" xfId="0" applyBorder="1" applyAlignment="1">
      <alignment horizontal="left" wrapText="1"/>
    </xf>
    <xf numFmtId="0" fontId="0" fillId="0" borderId="47" xfId="0" applyBorder="1" applyAlignment="1">
      <alignment horizontal="left" wrapText="1"/>
    </xf>
    <xf numFmtId="0" fontId="0" fillId="0" borderId="56" xfId="0" applyBorder="1" applyAlignment="1">
      <alignment horizontal="left" wrapText="1"/>
    </xf>
    <xf numFmtId="0" fontId="0" fillId="0" borderId="49" xfId="0" applyBorder="1" applyAlignment="1">
      <alignment horizontal="left"/>
    </xf>
    <xf numFmtId="0" fontId="0" fillId="0" borderId="47" xfId="0" applyBorder="1" applyAlignment="1">
      <alignment horizontal="left"/>
    </xf>
    <xf numFmtId="0" fontId="0" fillId="0" borderId="56" xfId="0" applyBorder="1" applyAlignment="1">
      <alignment horizontal="left"/>
    </xf>
    <xf numFmtId="165" fontId="0" fillId="0" borderId="49" xfId="0" applyNumberFormat="1" applyBorder="1" applyAlignment="1">
      <alignment horizontal="left" wrapText="1"/>
    </xf>
    <xf numFmtId="165" fontId="0" fillId="0" borderId="47" xfId="0" applyNumberFormat="1" applyBorder="1" applyAlignment="1">
      <alignment horizontal="left" wrapText="1"/>
    </xf>
    <xf numFmtId="165" fontId="0" fillId="0" borderId="56" xfId="0" applyNumberFormat="1"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8" xfId="0" applyBorder="1" applyAlignment="1">
      <alignment horizontal="left" wrapText="1"/>
    </xf>
    <xf numFmtId="0" fontId="0" fillId="0" borderId="42"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43" xfId="0" applyBorder="1" applyAlignment="1">
      <alignment horizontal="center"/>
    </xf>
    <xf numFmtId="0" fontId="25" fillId="0" borderId="66" xfId="1" applyBorder="1" applyAlignment="1">
      <alignment horizontal="left"/>
    </xf>
    <xf numFmtId="0" fontId="4" fillId="0" borderId="66" xfId="0" applyFont="1" applyBorder="1" applyAlignment="1">
      <alignment horizontal="left"/>
    </xf>
    <xf numFmtId="0" fontId="4" fillId="2" borderId="7" xfId="0" applyFont="1" applyFill="1" applyBorder="1" applyAlignment="1">
      <alignment horizontal="center"/>
    </xf>
    <xf numFmtId="1" fontId="4" fillId="0" borderId="67" xfId="0" applyNumberFormat="1" applyFont="1" applyBorder="1" applyAlignment="1">
      <alignment horizontal="left"/>
    </xf>
    <xf numFmtId="0" fontId="7" fillId="0" borderId="66" xfId="0" applyFont="1" applyBorder="1" applyAlignment="1">
      <alignment horizontal="left"/>
    </xf>
    <xf numFmtId="0" fontId="7" fillId="0" borderId="67" xfId="0" applyFont="1" applyBorder="1" applyAlignment="1">
      <alignment horizontal="left"/>
    </xf>
    <xf numFmtId="0" fontId="4" fillId="0" borderId="67" xfId="0" applyFont="1" applyBorder="1" applyAlignment="1">
      <alignment horizontal="left"/>
    </xf>
    <xf numFmtId="14" fontId="4" fillId="0" borderId="66" xfId="0" applyNumberFormat="1" applyFont="1" applyBorder="1" applyAlignment="1">
      <alignment horizontal="left"/>
    </xf>
    <xf numFmtId="0" fontId="0" fillId="2" borderId="7" xfId="0" applyFill="1" applyBorder="1" applyAlignment="1">
      <alignment horizontal="center"/>
    </xf>
    <xf numFmtId="0" fontId="0" fillId="0" borderId="71" xfId="0" applyBorder="1" applyAlignment="1">
      <alignment horizontal="left"/>
    </xf>
    <xf numFmtId="0" fontId="0" fillId="0" borderId="72" xfId="0" applyBorder="1" applyAlignment="1">
      <alignment horizontal="left"/>
    </xf>
    <xf numFmtId="0" fontId="0" fillId="0" borderId="73" xfId="0" applyBorder="1" applyAlignment="1">
      <alignment horizontal="left"/>
    </xf>
    <xf numFmtId="0" fontId="0" fillId="0" borderId="66" xfId="0" applyBorder="1" applyAlignment="1">
      <alignment horizontal="left"/>
    </xf>
    <xf numFmtId="0" fontId="0" fillId="0" borderId="66" xfId="0" applyBorder="1" applyAlignment="1">
      <alignment horizontal="center"/>
    </xf>
    <xf numFmtId="0" fontId="4" fillId="0" borderId="70" xfId="0" applyFont="1" applyBorder="1" applyAlignment="1">
      <alignment horizontal="center" vertical="top" wrapText="1"/>
    </xf>
    <xf numFmtId="0" fontId="0" fillId="0" borderId="49" xfId="0" applyBorder="1" applyAlignment="1">
      <alignment horizontal="center"/>
    </xf>
    <xf numFmtId="0" fontId="0" fillId="0" borderId="56" xfId="0" applyBorder="1" applyAlignment="1">
      <alignment horizontal="center"/>
    </xf>
    <xf numFmtId="0" fontId="0" fillId="0" borderId="1" xfId="0" applyBorder="1" applyAlignment="1">
      <alignment horizontal="center" wrapText="1"/>
    </xf>
    <xf numFmtId="0" fontId="0" fillId="0" borderId="51" xfId="0" applyBorder="1" applyAlignment="1">
      <alignment horizontal="center" wrapText="1"/>
    </xf>
    <xf numFmtId="0" fontId="0" fillId="0" borderId="6" xfId="0" applyBorder="1" applyAlignment="1">
      <alignment horizontal="center" wrapText="1"/>
    </xf>
    <xf numFmtId="0" fontId="0" fillId="0" borderId="58" xfId="0" applyBorder="1" applyAlignment="1">
      <alignment horizontal="center" wrapText="1"/>
    </xf>
    <xf numFmtId="0" fontId="0" fillId="0" borderId="38"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9"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0" xfId="0" applyAlignment="1">
      <alignment horizontal="center" vertical="top"/>
    </xf>
    <xf numFmtId="0" fontId="4" fillId="0" borderId="94" xfId="0" applyFont="1" applyBorder="1" applyAlignment="1">
      <alignment horizontal="left"/>
    </xf>
    <xf numFmtId="0" fontId="4" fillId="0" borderId="93" xfId="0" applyFont="1" applyBorder="1"/>
    <xf numFmtId="0" fontId="4" fillId="0" borderId="95" xfId="0" applyFont="1" applyBorder="1" applyAlignment="1">
      <alignment horizontal="center"/>
    </xf>
    <xf numFmtId="0" fontId="1" fillId="0" borderId="0" xfId="0" applyFont="1" applyAlignment="1">
      <alignment horizontal="left"/>
    </xf>
    <xf numFmtId="0" fontId="0" fillId="0" borderId="81" xfId="0" applyBorder="1" applyAlignment="1">
      <alignment horizontal="left"/>
    </xf>
    <xf numFmtId="0" fontId="0" fillId="0" borderId="116" xfId="0" applyBorder="1" applyAlignment="1">
      <alignment horizontal="left"/>
    </xf>
    <xf numFmtId="0" fontId="4" fillId="0" borderId="91" xfId="0" applyFont="1" applyBorder="1" applyAlignment="1">
      <alignment horizontal="center"/>
    </xf>
    <xf numFmtId="0" fontId="4" fillId="0" borderId="93" xfId="0" applyFont="1" applyBorder="1" applyAlignment="1">
      <alignment horizontal="center"/>
    </xf>
    <xf numFmtId="0" fontId="4" fillId="0" borderId="92" xfId="0" applyFont="1" applyBorder="1" applyAlignment="1">
      <alignment horizontal="left"/>
    </xf>
    <xf numFmtId="0" fontId="0" fillId="0" borderId="81" xfId="0" applyBorder="1" applyAlignment="1">
      <alignment horizontal="center"/>
    </xf>
    <xf numFmtId="0" fontId="4" fillId="0" borderId="88" xfId="0" applyFont="1" applyBorder="1" applyAlignment="1">
      <alignment horizontal="left"/>
    </xf>
    <xf numFmtId="0" fontId="4" fillId="0" borderId="115" xfId="0" applyFont="1" applyBorder="1" applyAlignment="1">
      <alignment horizontal="left"/>
    </xf>
    <xf numFmtId="0" fontId="4" fillId="0" borderId="89" xfId="0" applyFont="1" applyBorder="1" applyAlignment="1">
      <alignment horizontal="left"/>
    </xf>
    <xf numFmtId="1" fontId="4" fillId="0" borderId="88" xfId="0" applyNumberFormat="1" applyFont="1" applyBorder="1" applyAlignment="1">
      <alignment horizontal="left"/>
    </xf>
    <xf numFmtId="1" fontId="4" fillId="0" borderId="89" xfId="0" applyNumberFormat="1" applyFont="1" applyBorder="1" applyAlignment="1">
      <alignment horizontal="left"/>
    </xf>
    <xf numFmtId="0" fontId="1" fillId="0" borderId="90" xfId="0" applyFont="1" applyBorder="1" applyAlignment="1">
      <alignment horizontal="left"/>
    </xf>
    <xf numFmtId="0" fontId="0" fillId="0" borderId="90" xfId="0" applyBorder="1" applyAlignment="1">
      <alignment horizontal="left" vertical="top" wrapText="1"/>
    </xf>
    <xf numFmtId="0" fontId="0" fillId="0" borderId="0" xfId="0" applyAlignment="1">
      <alignment horizontal="left" vertical="top" wrapText="1"/>
    </xf>
    <xf numFmtId="0" fontId="4" fillId="0" borderId="86" xfId="0" applyFont="1" applyBorder="1" applyAlignment="1">
      <alignment horizontal="left"/>
    </xf>
    <xf numFmtId="0" fontId="4" fillId="0" borderId="114" xfId="0" applyFont="1" applyBorder="1" applyAlignment="1">
      <alignment horizontal="left"/>
    </xf>
    <xf numFmtId="0" fontId="4" fillId="0" borderId="87" xfId="0" applyFont="1" applyBorder="1" applyAlignment="1">
      <alignment horizontal="left"/>
    </xf>
    <xf numFmtId="1" fontId="4" fillId="0" borderId="86" xfId="0" applyNumberFormat="1" applyFont="1" applyBorder="1" applyAlignment="1">
      <alignment horizontal="left"/>
    </xf>
    <xf numFmtId="1" fontId="4" fillId="0" borderId="87" xfId="0" applyNumberFormat="1" applyFont="1" applyBorder="1" applyAlignment="1">
      <alignment horizontal="left"/>
    </xf>
    <xf numFmtId="0" fontId="4" fillId="0" borderId="85" xfId="0" applyFont="1" applyBorder="1" applyAlignment="1">
      <alignment horizontal="left"/>
    </xf>
    <xf numFmtId="0" fontId="4" fillId="0" borderId="81" xfId="0" applyFont="1" applyBorder="1" applyAlignment="1">
      <alignment horizontal="left"/>
    </xf>
    <xf numFmtId="1" fontId="4" fillId="0" borderId="81" xfId="0" applyNumberFormat="1" applyFont="1" applyBorder="1" applyAlignment="1">
      <alignment horizontal="left"/>
    </xf>
    <xf numFmtId="0" fontId="0" fillId="0" borderId="82" xfId="0" applyBorder="1" applyAlignment="1">
      <alignment horizontal="left" vertical="top"/>
    </xf>
    <xf numFmtId="0" fontId="0" fillId="0" borderId="83" xfId="0" applyBorder="1" applyAlignment="1">
      <alignment horizontal="left" vertical="top"/>
    </xf>
    <xf numFmtId="0" fontId="0" fillId="0" borderId="84" xfId="0" applyBorder="1" applyAlignment="1">
      <alignment horizontal="left" vertical="top"/>
    </xf>
    <xf numFmtId="0" fontId="4" fillId="0" borderId="82" xfId="0" applyFont="1" applyBorder="1" applyAlignment="1">
      <alignment horizontal="left" vertical="top" wrapText="1"/>
    </xf>
    <xf numFmtId="0" fontId="4" fillId="0" borderId="84" xfId="0" applyFont="1" applyBorder="1" applyAlignment="1">
      <alignment horizontal="left" vertical="top" wrapText="1"/>
    </xf>
    <xf numFmtId="0" fontId="4" fillId="0" borderId="81" xfId="0" applyFont="1" applyBorder="1" applyAlignment="1">
      <alignment horizontal="left" vertical="top"/>
    </xf>
    <xf numFmtId="14" fontId="4" fillId="0" borderId="81" xfId="0" applyNumberFormat="1" applyFont="1" applyBorder="1" applyAlignment="1">
      <alignment horizontal="center" vertical="top"/>
    </xf>
    <xf numFmtId="0" fontId="4" fillId="0" borderId="81" xfId="0" applyFont="1" applyBorder="1" applyAlignment="1">
      <alignment horizontal="center" vertical="top"/>
    </xf>
    <xf numFmtId="0" fontId="0" fillId="0" borderId="0" xfId="0" applyAlignment="1">
      <alignment horizontal="left"/>
    </xf>
    <xf numFmtId="14" fontId="4" fillId="0" borderId="81" xfId="0" applyNumberFormat="1" applyFont="1" applyBorder="1" applyAlignment="1">
      <alignment horizontal="left"/>
    </xf>
    <xf numFmtId="0" fontId="4" fillId="0" borderId="81" xfId="0" applyFont="1" applyBorder="1" applyAlignment="1">
      <alignment horizontal="center"/>
    </xf>
    <xf numFmtId="0" fontId="22" fillId="0" borderId="0" xfId="0" applyFont="1" applyAlignment="1">
      <alignment horizontal="left" vertical="center"/>
    </xf>
    <xf numFmtId="0" fontId="24" fillId="0" borderId="0" xfId="0" applyFont="1" applyAlignment="1">
      <alignment horizontal="center"/>
    </xf>
    <xf numFmtId="0" fontId="14" fillId="0" borderId="0" xfId="0" applyFont="1" applyAlignment="1">
      <alignment horizontal="center"/>
    </xf>
    <xf numFmtId="0" fontId="19"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98" xfId="0" applyFont="1" applyBorder="1" applyAlignment="1">
      <alignment horizontal="center" vertical="top" wrapText="1"/>
    </xf>
    <xf numFmtId="0" fontId="19" fillId="0" borderId="103" xfId="0" applyFont="1" applyBorder="1" applyAlignment="1">
      <alignment horizontal="center" vertical="top" wrapText="1"/>
    </xf>
    <xf numFmtId="0" fontId="19" fillId="0" borderId="108" xfId="0" applyFont="1" applyBorder="1" applyAlignment="1">
      <alignment horizontal="center" vertical="top" wrapText="1"/>
    </xf>
    <xf numFmtId="1" fontId="20" fillId="0" borderId="99" xfId="0" applyNumberFormat="1" applyFont="1" applyBorder="1" applyAlignment="1">
      <alignment horizontal="center"/>
    </xf>
    <xf numFmtId="0" fontId="20" fillId="0" borderId="100" xfId="0" applyFont="1" applyBorder="1" applyAlignment="1">
      <alignment horizontal="center"/>
    </xf>
    <xf numFmtId="0" fontId="20" fillId="0" borderId="104" xfId="0" applyFont="1" applyBorder="1" applyAlignment="1">
      <alignment horizontal="center"/>
    </xf>
    <xf numFmtId="0" fontId="20" fillId="0" borderId="105" xfId="0" applyFont="1" applyBorder="1" applyAlignment="1">
      <alignment horizontal="center"/>
    </xf>
    <xf numFmtId="0" fontId="19" fillId="0" borderId="101" xfId="0" applyFont="1" applyBorder="1" applyAlignment="1">
      <alignment horizontal="center" vertical="center"/>
    </xf>
    <xf numFmtId="0" fontId="19" fillId="0" borderId="102" xfId="0" applyFont="1" applyBorder="1" applyAlignment="1">
      <alignment horizontal="center" vertical="center"/>
    </xf>
    <xf numFmtId="0" fontId="0" fillId="0" borderId="0" xfId="0" applyAlignment="1">
      <alignment horizontal="center" vertical="center" wrapText="1"/>
    </xf>
    <xf numFmtId="0" fontId="21" fillId="0" borderId="109" xfId="0" quotePrefix="1" applyFont="1" applyBorder="1" applyAlignment="1">
      <alignment horizontal="center" vertical="center" wrapText="1"/>
    </xf>
    <xf numFmtId="0" fontId="21" fillId="0" borderId="110" xfId="0" applyFont="1" applyBorder="1" applyAlignment="1">
      <alignment horizontal="center" vertical="center" wrapText="1"/>
    </xf>
    <xf numFmtId="0" fontId="21" fillId="0" borderId="106" xfId="0" applyFont="1" applyBorder="1" applyAlignment="1">
      <alignment horizontal="center" vertical="center" wrapText="1"/>
    </xf>
    <xf numFmtId="0" fontId="21" fillId="0" borderId="112" xfId="0" applyFont="1" applyBorder="1" applyAlignment="1">
      <alignment horizontal="center" vertical="center" wrapText="1"/>
    </xf>
    <xf numFmtId="0" fontId="21" fillId="0" borderId="111" xfId="0" applyFont="1" applyBorder="1" applyAlignment="1">
      <alignment horizontal="center" vertical="center" wrapText="1"/>
    </xf>
    <xf numFmtId="0" fontId="21" fillId="0" borderId="113"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top" wrapText="1"/>
    </xf>
    <xf numFmtId="0" fontId="0" fillId="0" borderId="0" xfId="0" applyAlignment="1">
      <alignment horizontal="center"/>
    </xf>
    <xf numFmtId="0" fontId="15" fillId="0" borderId="0" xfId="0" applyFont="1" applyAlignment="1">
      <alignment horizontal="center"/>
    </xf>
    <xf numFmtId="0" fontId="1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8'!A1"/><Relationship Id="rId3" Type="http://schemas.openxmlformats.org/officeDocument/2006/relationships/hyperlink" Target="#'3'!A1"/><Relationship Id="rId7" Type="http://schemas.openxmlformats.org/officeDocument/2006/relationships/hyperlink" Target="#'7'!A1"/><Relationship Id="rId12" Type="http://schemas.openxmlformats.org/officeDocument/2006/relationships/hyperlink" Target="#'12'!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6'!A1"/><Relationship Id="rId11" Type="http://schemas.openxmlformats.org/officeDocument/2006/relationships/hyperlink" Target="#'11'!A1"/><Relationship Id="rId5" Type="http://schemas.openxmlformats.org/officeDocument/2006/relationships/hyperlink" Target="#'5'!A1"/><Relationship Id="rId10" Type="http://schemas.openxmlformats.org/officeDocument/2006/relationships/hyperlink" Target="#'10'!A1"/><Relationship Id="rId4" Type="http://schemas.openxmlformats.org/officeDocument/2006/relationships/hyperlink" Target="#'4'!A1"/><Relationship Id="rId9"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xdr:from>
      <xdr:col>3</xdr:col>
      <xdr:colOff>85725</xdr:colOff>
      <xdr:row>1</xdr:row>
      <xdr:rowOff>114300</xdr:rowOff>
    </xdr:from>
    <xdr:to>
      <xdr:col>3</xdr:col>
      <xdr:colOff>533400</xdr:colOff>
      <xdr:row>2</xdr:row>
      <xdr:rowOff>104775</xdr:rowOff>
    </xdr:to>
    <xdr:sp macro="" textlink="">
      <xdr:nvSpPr>
        <xdr:cNvPr id="2" name="Arrow: Notched Right 1">
          <a:hlinkClick xmlns:r="http://schemas.openxmlformats.org/officeDocument/2006/relationships" r:id="rId1"/>
          <a:extLst>
            <a:ext uri="{FF2B5EF4-FFF2-40B4-BE49-F238E27FC236}">
              <a16:creationId xmlns="" xmlns:a16="http://schemas.microsoft.com/office/drawing/2014/main" id="{04E9803D-A37F-4911-8C4A-1FCE520659D3}"/>
            </a:ext>
          </a:extLst>
        </xdr:cNvPr>
        <xdr:cNvSpPr/>
      </xdr:nvSpPr>
      <xdr:spPr>
        <a:xfrm>
          <a:off x="5438775" y="1905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4</xdr:row>
      <xdr:rowOff>114300</xdr:rowOff>
    </xdr:from>
    <xdr:to>
      <xdr:col>3</xdr:col>
      <xdr:colOff>533400</xdr:colOff>
      <xdr:row>5</xdr:row>
      <xdr:rowOff>104775</xdr:rowOff>
    </xdr:to>
    <xdr:sp macro="" textlink="">
      <xdr:nvSpPr>
        <xdr:cNvPr id="3" name="Arrow: Notched Right 2">
          <a:hlinkClick xmlns:r="http://schemas.openxmlformats.org/officeDocument/2006/relationships" r:id="rId2"/>
          <a:extLst>
            <a:ext uri="{FF2B5EF4-FFF2-40B4-BE49-F238E27FC236}">
              <a16:creationId xmlns="" xmlns:a16="http://schemas.microsoft.com/office/drawing/2014/main" id="{0EDC6899-2FE3-40B0-8463-4FF045361B8D}"/>
            </a:ext>
          </a:extLst>
        </xdr:cNvPr>
        <xdr:cNvSpPr/>
      </xdr:nvSpPr>
      <xdr:spPr>
        <a:xfrm>
          <a:off x="5438775" y="1905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7</xdr:row>
      <xdr:rowOff>114300</xdr:rowOff>
    </xdr:from>
    <xdr:to>
      <xdr:col>3</xdr:col>
      <xdr:colOff>533400</xdr:colOff>
      <xdr:row>8</xdr:row>
      <xdr:rowOff>104775</xdr:rowOff>
    </xdr:to>
    <xdr:sp macro="" textlink="">
      <xdr:nvSpPr>
        <xdr:cNvPr id="4" name="Arrow: Notched Right 3">
          <a:hlinkClick xmlns:r="http://schemas.openxmlformats.org/officeDocument/2006/relationships" r:id="rId3"/>
          <a:extLst>
            <a:ext uri="{FF2B5EF4-FFF2-40B4-BE49-F238E27FC236}">
              <a16:creationId xmlns="" xmlns:a16="http://schemas.microsoft.com/office/drawing/2014/main" id="{CCAEFF19-D934-40B5-A35B-760DEAE4529A}"/>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10</xdr:row>
      <xdr:rowOff>114300</xdr:rowOff>
    </xdr:from>
    <xdr:to>
      <xdr:col>3</xdr:col>
      <xdr:colOff>533400</xdr:colOff>
      <xdr:row>11</xdr:row>
      <xdr:rowOff>104775</xdr:rowOff>
    </xdr:to>
    <xdr:sp macro="" textlink="">
      <xdr:nvSpPr>
        <xdr:cNvPr id="5" name="Arrow: Notched Right 4">
          <a:hlinkClick xmlns:r="http://schemas.openxmlformats.org/officeDocument/2006/relationships" r:id="rId4"/>
          <a:extLst>
            <a:ext uri="{FF2B5EF4-FFF2-40B4-BE49-F238E27FC236}">
              <a16:creationId xmlns="" xmlns:a16="http://schemas.microsoft.com/office/drawing/2014/main" id="{B08E84D2-B4EF-4B83-9A6C-D45061FA607F}"/>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13</xdr:row>
      <xdr:rowOff>114300</xdr:rowOff>
    </xdr:from>
    <xdr:to>
      <xdr:col>3</xdr:col>
      <xdr:colOff>533400</xdr:colOff>
      <xdr:row>14</xdr:row>
      <xdr:rowOff>104775</xdr:rowOff>
    </xdr:to>
    <xdr:sp macro="" textlink="">
      <xdr:nvSpPr>
        <xdr:cNvPr id="6" name="Arrow: Notched Right 5">
          <a:hlinkClick xmlns:r="http://schemas.openxmlformats.org/officeDocument/2006/relationships" r:id="rId5"/>
          <a:extLst>
            <a:ext uri="{FF2B5EF4-FFF2-40B4-BE49-F238E27FC236}">
              <a16:creationId xmlns="" xmlns:a16="http://schemas.microsoft.com/office/drawing/2014/main" id="{036332D8-770E-47D6-B6A7-92AB99EF110F}"/>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16</xdr:row>
      <xdr:rowOff>114300</xdr:rowOff>
    </xdr:from>
    <xdr:to>
      <xdr:col>3</xdr:col>
      <xdr:colOff>533400</xdr:colOff>
      <xdr:row>17</xdr:row>
      <xdr:rowOff>104775</xdr:rowOff>
    </xdr:to>
    <xdr:sp macro="" textlink="">
      <xdr:nvSpPr>
        <xdr:cNvPr id="7" name="Arrow: Notched Right 6">
          <a:hlinkClick xmlns:r="http://schemas.openxmlformats.org/officeDocument/2006/relationships" r:id="rId6"/>
          <a:extLst>
            <a:ext uri="{FF2B5EF4-FFF2-40B4-BE49-F238E27FC236}">
              <a16:creationId xmlns="" xmlns:a16="http://schemas.microsoft.com/office/drawing/2014/main" id="{AB161D80-6184-4696-AA58-E83B8B5273B3}"/>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19</xdr:row>
      <xdr:rowOff>114300</xdr:rowOff>
    </xdr:from>
    <xdr:to>
      <xdr:col>3</xdr:col>
      <xdr:colOff>533400</xdr:colOff>
      <xdr:row>20</xdr:row>
      <xdr:rowOff>104775</xdr:rowOff>
    </xdr:to>
    <xdr:sp macro="" textlink="">
      <xdr:nvSpPr>
        <xdr:cNvPr id="8" name="Arrow: Notched Right 7">
          <a:hlinkClick xmlns:r="http://schemas.openxmlformats.org/officeDocument/2006/relationships" r:id="rId7"/>
          <a:extLst>
            <a:ext uri="{FF2B5EF4-FFF2-40B4-BE49-F238E27FC236}">
              <a16:creationId xmlns="" xmlns:a16="http://schemas.microsoft.com/office/drawing/2014/main" id="{25726724-CB0D-4B44-8E89-8F12E38079E4}"/>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22</xdr:row>
      <xdr:rowOff>114300</xdr:rowOff>
    </xdr:from>
    <xdr:to>
      <xdr:col>3</xdr:col>
      <xdr:colOff>533400</xdr:colOff>
      <xdr:row>23</xdr:row>
      <xdr:rowOff>104775</xdr:rowOff>
    </xdr:to>
    <xdr:sp macro="" textlink="">
      <xdr:nvSpPr>
        <xdr:cNvPr id="9" name="Arrow: Notched Right 8">
          <a:hlinkClick xmlns:r="http://schemas.openxmlformats.org/officeDocument/2006/relationships" r:id="rId8"/>
          <a:extLst>
            <a:ext uri="{FF2B5EF4-FFF2-40B4-BE49-F238E27FC236}">
              <a16:creationId xmlns="" xmlns:a16="http://schemas.microsoft.com/office/drawing/2014/main" id="{18B1BBAB-9F2C-4EAA-97A0-FDA1B36B7EA8}"/>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25</xdr:row>
      <xdr:rowOff>114300</xdr:rowOff>
    </xdr:from>
    <xdr:to>
      <xdr:col>3</xdr:col>
      <xdr:colOff>533400</xdr:colOff>
      <xdr:row>26</xdr:row>
      <xdr:rowOff>104775</xdr:rowOff>
    </xdr:to>
    <xdr:sp macro="" textlink="">
      <xdr:nvSpPr>
        <xdr:cNvPr id="10" name="Arrow: Notched Right 9">
          <a:hlinkClick xmlns:r="http://schemas.openxmlformats.org/officeDocument/2006/relationships" r:id="rId9"/>
          <a:extLst>
            <a:ext uri="{FF2B5EF4-FFF2-40B4-BE49-F238E27FC236}">
              <a16:creationId xmlns="" xmlns:a16="http://schemas.microsoft.com/office/drawing/2014/main" id="{F27D9648-3B2C-4685-96CA-F40FD9964F5F}"/>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28</xdr:row>
      <xdr:rowOff>114300</xdr:rowOff>
    </xdr:from>
    <xdr:to>
      <xdr:col>3</xdr:col>
      <xdr:colOff>533400</xdr:colOff>
      <xdr:row>29</xdr:row>
      <xdr:rowOff>104775</xdr:rowOff>
    </xdr:to>
    <xdr:sp macro="" textlink="">
      <xdr:nvSpPr>
        <xdr:cNvPr id="11" name="Arrow: Notched Right 10">
          <a:hlinkClick xmlns:r="http://schemas.openxmlformats.org/officeDocument/2006/relationships" r:id="rId10"/>
          <a:extLst>
            <a:ext uri="{FF2B5EF4-FFF2-40B4-BE49-F238E27FC236}">
              <a16:creationId xmlns="" xmlns:a16="http://schemas.microsoft.com/office/drawing/2014/main" id="{AFE9234A-4463-4E55-A1B8-EEE15C6397F5}"/>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31</xdr:row>
      <xdr:rowOff>114300</xdr:rowOff>
    </xdr:from>
    <xdr:to>
      <xdr:col>3</xdr:col>
      <xdr:colOff>533400</xdr:colOff>
      <xdr:row>32</xdr:row>
      <xdr:rowOff>104775</xdr:rowOff>
    </xdr:to>
    <xdr:sp macro="" textlink="">
      <xdr:nvSpPr>
        <xdr:cNvPr id="12" name="Arrow: Notched Right 11">
          <a:hlinkClick xmlns:r="http://schemas.openxmlformats.org/officeDocument/2006/relationships" r:id="rId11"/>
          <a:extLst>
            <a:ext uri="{FF2B5EF4-FFF2-40B4-BE49-F238E27FC236}">
              <a16:creationId xmlns="" xmlns:a16="http://schemas.microsoft.com/office/drawing/2014/main" id="{2D89D618-E056-4882-A149-F9450125D941}"/>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85725</xdr:colOff>
      <xdr:row>34</xdr:row>
      <xdr:rowOff>114300</xdr:rowOff>
    </xdr:from>
    <xdr:to>
      <xdr:col>3</xdr:col>
      <xdr:colOff>533400</xdr:colOff>
      <xdr:row>35</xdr:row>
      <xdr:rowOff>104775</xdr:rowOff>
    </xdr:to>
    <xdr:sp macro="" textlink="">
      <xdr:nvSpPr>
        <xdr:cNvPr id="13" name="Arrow: Notched Right 12">
          <a:hlinkClick xmlns:r="http://schemas.openxmlformats.org/officeDocument/2006/relationships" r:id="rId12"/>
          <a:extLst>
            <a:ext uri="{FF2B5EF4-FFF2-40B4-BE49-F238E27FC236}">
              <a16:creationId xmlns="" xmlns:a16="http://schemas.microsoft.com/office/drawing/2014/main" id="{4D63F27F-42F3-4CA5-929A-2229208B42F4}"/>
            </a:ext>
          </a:extLst>
        </xdr:cNvPr>
        <xdr:cNvSpPr/>
      </xdr:nvSpPr>
      <xdr:spPr>
        <a:xfrm>
          <a:off x="5438775" y="762000"/>
          <a:ext cx="447675" cy="180975"/>
        </a:xfrm>
        <a:prstGeom prst="notched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hgouws.renders@gmail.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view="pageLayout" zoomScale="70" zoomScaleNormal="100" zoomScalePageLayoutView="70" workbookViewId="0">
      <selection activeCell="C15" sqref="C15:I18"/>
    </sheetView>
  </sheetViews>
  <sheetFormatPr defaultRowHeight="15"/>
  <cols>
    <col min="1" max="1" width="2.28515625" customWidth="1"/>
    <col min="10" max="10" width="9.140625" customWidth="1"/>
  </cols>
  <sheetData>
    <row r="1" spans="2:10" ht="6" customHeight="1" thickBot="1"/>
    <row r="2" spans="2:10">
      <c r="B2" s="35"/>
      <c r="C2" s="35"/>
      <c r="D2" s="35"/>
      <c r="E2" s="35"/>
      <c r="F2" s="35"/>
      <c r="G2" s="35"/>
      <c r="H2" s="35"/>
      <c r="I2" s="35"/>
      <c r="J2" s="35"/>
    </row>
    <row r="4" spans="2:10">
      <c r="C4" s="170" t="s">
        <v>0</v>
      </c>
      <c r="D4" s="171"/>
      <c r="E4" s="171"/>
      <c r="F4" s="171"/>
      <c r="G4" s="171"/>
      <c r="H4" s="171"/>
      <c r="I4" s="171"/>
    </row>
    <row r="5" spans="2:10">
      <c r="C5" s="171"/>
      <c r="D5" s="171"/>
      <c r="E5" s="171"/>
      <c r="F5" s="171"/>
      <c r="G5" s="171"/>
      <c r="H5" s="171"/>
      <c r="I5" s="171"/>
    </row>
    <row r="6" spans="2:10">
      <c r="C6" s="171"/>
      <c r="D6" s="171"/>
      <c r="E6" s="171"/>
      <c r="F6" s="171"/>
      <c r="G6" s="171"/>
      <c r="H6" s="171"/>
      <c r="I6" s="171"/>
    </row>
    <row r="7" spans="2:10">
      <c r="C7" s="171"/>
      <c r="D7" s="171"/>
      <c r="E7" s="171"/>
      <c r="F7" s="171"/>
      <c r="G7" s="171"/>
      <c r="H7" s="171"/>
      <c r="I7" s="171"/>
    </row>
    <row r="8" spans="2:10">
      <c r="C8" s="171"/>
      <c r="D8" s="171"/>
      <c r="E8" s="171"/>
      <c r="F8" s="171"/>
      <c r="G8" s="171"/>
      <c r="H8" s="171"/>
      <c r="I8" s="171"/>
    </row>
    <row r="9" spans="2:10">
      <c r="C9" s="171"/>
      <c r="D9" s="171"/>
      <c r="E9" s="171"/>
      <c r="F9" s="171"/>
      <c r="G9" s="171"/>
      <c r="H9" s="171"/>
      <c r="I9" s="171"/>
    </row>
    <row r="10" spans="2:10">
      <c r="C10" s="171"/>
      <c r="D10" s="171"/>
      <c r="E10" s="171"/>
      <c r="F10" s="171"/>
      <c r="G10" s="171"/>
      <c r="H10" s="171"/>
      <c r="I10" s="171"/>
    </row>
    <row r="11" spans="2:10">
      <c r="C11" s="171"/>
      <c r="D11" s="171"/>
      <c r="E11" s="171"/>
      <c r="F11" s="171"/>
      <c r="G11" s="171"/>
      <c r="H11" s="171"/>
      <c r="I11" s="171"/>
    </row>
    <row r="12" spans="2:10">
      <c r="C12" s="171"/>
      <c r="D12" s="171"/>
      <c r="E12" s="171"/>
      <c r="F12" s="171"/>
      <c r="G12" s="171"/>
      <c r="H12" s="171"/>
      <c r="I12" s="171"/>
    </row>
    <row r="15" spans="2:10" ht="15" customHeight="1">
      <c r="C15" s="172" t="str">
        <f>'1'!D5</f>
        <v>Blackhound Enterprises (Pty) Ltd</v>
      </c>
      <c r="D15" s="172"/>
      <c r="E15" s="172"/>
      <c r="F15" s="172"/>
      <c r="G15" s="172"/>
      <c r="H15" s="172"/>
      <c r="I15" s="172"/>
    </row>
    <row r="16" spans="2:10" ht="15" customHeight="1">
      <c r="C16" s="173"/>
      <c r="D16" s="173"/>
      <c r="E16" s="173"/>
      <c r="F16" s="173"/>
      <c r="G16" s="173"/>
      <c r="H16" s="173"/>
      <c r="I16" s="173"/>
    </row>
    <row r="17" spans="3:9">
      <c r="C17" s="173"/>
      <c r="D17" s="173"/>
      <c r="E17" s="173"/>
      <c r="F17" s="173"/>
      <c r="G17" s="173"/>
      <c r="H17" s="173"/>
      <c r="I17" s="173"/>
    </row>
    <row r="18" spans="3:9">
      <c r="C18" s="174"/>
      <c r="D18" s="174"/>
      <c r="E18" s="174"/>
      <c r="F18" s="174"/>
      <c r="G18" s="174"/>
      <c r="H18" s="174"/>
      <c r="I18" s="174"/>
    </row>
    <row r="49" spans="1:10" ht="10.5" customHeight="1" thickBot="1">
      <c r="A49" s="136"/>
      <c r="B49" s="136"/>
      <c r="C49" s="136"/>
      <c r="D49" s="136"/>
      <c r="E49" s="136"/>
      <c r="F49" s="136"/>
      <c r="G49" s="136"/>
      <c r="H49" s="136"/>
      <c r="I49" s="136"/>
      <c r="J49" s="136"/>
    </row>
    <row r="50" spans="1:10" ht="10.5" customHeight="1" thickTop="1"/>
    <row r="51" spans="1:10" ht="10.5" customHeight="1"/>
    <row r="52" spans="1:10" ht="10.5" customHeight="1"/>
    <row r="53" spans="1:10" ht="10.5" customHeight="1"/>
  </sheetData>
  <mergeCells count="2">
    <mergeCell ref="C4:I12"/>
    <mergeCell ref="C15:I18"/>
  </mergeCells>
  <pageMargins left="0.7" right="0.7" top="0.75" bottom="1.1309523809523809" header="0.3" footer="0.3"/>
  <pageSetup paperSize="9" orientation="portrait" r:id="rId1"/>
  <headerFooter>
    <oddFooter xml:space="preserve">&amp;LPrepared by Muller Accountants, Owner: H Muller, Bcompt, BAP(SA), SAIBA &amp; SAIT registered, practicing membership SAIBA-SAIBR 1955, SAIT-No: 19409495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F151"/>
  <sheetViews>
    <sheetView showGridLines="0" showRowColHeaders="0" zoomScaleNormal="100" zoomScalePageLayoutView="90" workbookViewId="0">
      <pane xSplit="1" ySplit="6" topLeftCell="B7" activePane="bottomRight" state="frozen"/>
      <selection pane="topRight" activeCell="B1" sqref="B1"/>
      <selection pane="bottomLeft" activeCell="A7" sqref="A7"/>
      <selection pane="bottomRight" activeCell="E8" sqref="E8"/>
    </sheetView>
  </sheetViews>
  <sheetFormatPr defaultRowHeight="15"/>
  <cols>
    <col min="1" max="1" width="4.5703125" style="61" customWidth="1"/>
    <col min="3" max="3" width="43.85546875" customWidth="1"/>
    <col min="4" max="4" width="30.140625" customWidth="1"/>
    <col min="5" max="5" width="29.7109375" customWidth="1"/>
    <col min="6" max="6" width="18.28515625" customWidth="1"/>
  </cols>
  <sheetData>
    <row r="1" spans="1:6" ht="6" customHeight="1"/>
    <row r="2" spans="1:6">
      <c r="A2" s="14">
        <v>8</v>
      </c>
      <c r="B2" s="8" t="s">
        <v>15</v>
      </c>
    </row>
    <row r="3" spans="1:6">
      <c r="A3" s="14"/>
      <c r="B3" s="8" t="s">
        <v>16</v>
      </c>
    </row>
    <row r="4" spans="1:6" ht="15.75" thickBot="1"/>
    <row r="5" spans="1:6" s="9" customFormat="1" ht="42.75" customHeight="1" thickTop="1">
      <c r="A5" s="10"/>
      <c r="B5" s="98" t="s">
        <v>66</v>
      </c>
      <c r="C5" s="96" t="s">
        <v>190</v>
      </c>
      <c r="D5" s="96" t="s">
        <v>91</v>
      </c>
      <c r="E5" s="96" t="s">
        <v>192</v>
      </c>
      <c r="F5" s="96" t="s">
        <v>194</v>
      </c>
    </row>
    <row r="6" spans="1:6" s="9" customFormat="1" ht="42.75" customHeight="1" thickBot="1">
      <c r="A6" s="10"/>
      <c r="B6" s="99" t="s">
        <v>67</v>
      </c>
      <c r="C6" s="97" t="s">
        <v>191</v>
      </c>
      <c r="D6" s="97" t="s">
        <v>92</v>
      </c>
      <c r="E6" s="97" t="s">
        <v>193</v>
      </c>
      <c r="F6" s="97" t="s">
        <v>195</v>
      </c>
    </row>
    <row r="7" spans="1:6" ht="15.75" thickTop="1">
      <c r="B7" s="100"/>
      <c r="C7" s="100"/>
      <c r="D7" s="100"/>
      <c r="E7" s="100"/>
      <c r="F7" s="101"/>
    </row>
    <row r="8" spans="1:6">
      <c r="B8" s="45"/>
      <c r="C8" s="45"/>
      <c r="D8" s="45"/>
      <c r="E8" s="45"/>
      <c r="F8" s="102"/>
    </row>
    <row r="9" spans="1:6">
      <c r="B9" s="45"/>
      <c r="C9" s="45"/>
      <c r="D9" s="45"/>
      <c r="E9" s="45"/>
      <c r="F9" s="102"/>
    </row>
    <row r="10" spans="1:6">
      <c r="B10" s="45"/>
      <c r="C10" s="45"/>
      <c r="D10" s="45"/>
      <c r="E10" s="45"/>
      <c r="F10" s="102"/>
    </row>
    <row r="11" spans="1:6">
      <c r="B11" s="45"/>
      <c r="C11" s="45"/>
      <c r="D11" s="45"/>
      <c r="E11" s="45"/>
      <c r="F11" s="102"/>
    </row>
    <row r="12" spans="1:6">
      <c r="B12" s="45"/>
      <c r="C12" s="45"/>
      <c r="D12" s="45"/>
      <c r="E12" s="45"/>
      <c r="F12" s="102"/>
    </row>
    <row r="13" spans="1:6">
      <c r="B13" s="45"/>
      <c r="C13" s="45"/>
      <c r="D13" s="45"/>
      <c r="E13" s="45"/>
      <c r="F13" s="102"/>
    </row>
    <row r="14" spans="1:6">
      <c r="B14" s="45"/>
      <c r="C14" s="45"/>
      <c r="D14" s="45"/>
      <c r="E14" s="45"/>
      <c r="F14" s="102"/>
    </row>
    <row r="15" spans="1:6">
      <c r="B15" s="45"/>
      <c r="C15" s="45"/>
      <c r="D15" s="45"/>
      <c r="E15" s="45"/>
      <c r="F15" s="102"/>
    </row>
    <row r="16" spans="1:6">
      <c r="B16" s="45"/>
      <c r="C16" s="45"/>
      <c r="D16" s="45"/>
      <c r="E16" s="45"/>
      <c r="F16" s="102"/>
    </row>
    <row r="17" spans="2:6">
      <c r="B17" s="45"/>
      <c r="C17" s="45"/>
      <c r="D17" s="45"/>
      <c r="E17" s="45"/>
      <c r="F17" s="102"/>
    </row>
    <row r="18" spans="2:6">
      <c r="B18" s="45"/>
      <c r="C18" s="45"/>
      <c r="D18" s="45"/>
      <c r="E18" s="45"/>
      <c r="F18" s="102"/>
    </row>
    <row r="19" spans="2:6">
      <c r="B19" s="45"/>
      <c r="C19" s="45"/>
      <c r="D19" s="45"/>
      <c r="E19" s="45"/>
      <c r="F19" s="102"/>
    </row>
    <row r="20" spans="2:6">
      <c r="B20" s="45"/>
      <c r="C20" s="45"/>
      <c r="D20" s="45"/>
      <c r="E20" s="45"/>
      <c r="F20" s="102"/>
    </row>
    <row r="21" spans="2:6">
      <c r="B21" s="45"/>
      <c r="C21" s="45"/>
      <c r="D21" s="45"/>
      <c r="E21" s="45"/>
      <c r="F21" s="102"/>
    </row>
    <row r="22" spans="2:6">
      <c r="B22" s="45"/>
      <c r="C22" s="45"/>
      <c r="D22" s="45"/>
      <c r="E22" s="45"/>
      <c r="F22" s="102"/>
    </row>
    <row r="23" spans="2:6">
      <c r="B23" s="45"/>
      <c r="C23" s="45"/>
      <c r="D23" s="45"/>
      <c r="E23" s="45"/>
      <c r="F23" s="102"/>
    </row>
    <row r="24" spans="2:6">
      <c r="B24" s="45"/>
      <c r="C24" s="45"/>
      <c r="D24" s="45"/>
      <c r="E24" s="45"/>
      <c r="F24" s="102"/>
    </row>
    <row r="25" spans="2:6">
      <c r="B25" s="45"/>
      <c r="C25" s="45"/>
      <c r="D25" s="45"/>
      <c r="E25" s="45"/>
      <c r="F25" s="102"/>
    </row>
    <row r="26" spans="2:6">
      <c r="B26" s="45"/>
      <c r="C26" s="45"/>
      <c r="D26" s="45"/>
      <c r="E26" s="45"/>
      <c r="F26" s="102"/>
    </row>
    <row r="27" spans="2:6">
      <c r="B27" s="45"/>
      <c r="C27" s="45"/>
      <c r="D27" s="45"/>
      <c r="E27" s="45"/>
      <c r="F27" s="102"/>
    </row>
    <row r="28" spans="2:6">
      <c r="B28" s="45"/>
      <c r="C28" s="45"/>
      <c r="D28" s="45"/>
      <c r="E28" s="45"/>
      <c r="F28" s="102"/>
    </row>
    <row r="29" spans="2:6">
      <c r="B29" s="45"/>
      <c r="C29" s="45"/>
      <c r="D29" s="45"/>
      <c r="E29" s="45"/>
      <c r="F29" s="102"/>
    </row>
    <row r="30" spans="2:6">
      <c r="B30" s="45"/>
      <c r="C30" s="45"/>
      <c r="D30" s="45"/>
      <c r="E30" s="45"/>
      <c r="F30" s="102"/>
    </row>
    <row r="31" spans="2:6">
      <c r="B31" s="45"/>
      <c r="C31" s="45"/>
      <c r="D31" s="45"/>
      <c r="E31" s="45"/>
      <c r="F31" s="102"/>
    </row>
    <row r="32" spans="2:6">
      <c r="B32" s="45"/>
      <c r="C32" s="45"/>
      <c r="D32" s="45"/>
      <c r="E32" s="45"/>
      <c r="F32" s="102"/>
    </row>
    <row r="33" spans="2:6">
      <c r="B33" s="45"/>
      <c r="C33" s="45"/>
      <c r="D33" s="45"/>
      <c r="E33" s="45"/>
      <c r="F33" s="102"/>
    </row>
    <row r="34" spans="2:6">
      <c r="B34" s="45"/>
      <c r="C34" s="45"/>
      <c r="D34" s="45"/>
      <c r="E34" s="45"/>
      <c r="F34" s="102"/>
    </row>
    <row r="35" spans="2:6">
      <c r="B35" s="45"/>
      <c r="C35" s="45"/>
      <c r="D35" s="45"/>
      <c r="E35" s="45"/>
      <c r="F35" s="102"/>
    </row>
    <row r="36" spans="2:6">
      <c r="B36" s="45"/>
      <c r="C36" s="45"/>
      <c r="D36" s="45"/>
      <c r="E36" s="45"/>
      <c r="F36" s="102"/>
    </row>
    <row r="37" spans="2:6">
      <c r="B37" s="45"/>
      <c r="C37" s="45"/>
      <c r="D37" s="45"/>
      <c r="E37" s="45"/>
      <c r="F37" s="102"/>
    </row>
    <row r="38" spans="2:6">
      <c r="B38" s="45"/>
      <c r="C38" s="45"/>
      <c r="D38" s="45"/>
      <c r="E38" s="45"/>
      <c r="F38" s="102"/>
    </row>
    <row r="39" spans="2:6">
      <c r="B39" s="45"/>
      <c r="C39" s="45"/>
      <c r="D39" s="45"/>
      <c r="E39" s="45"/>
      <c r="F39" s="102"/>
    </row>
    <row r="40" spans="2:6">
      <c r="B40" s="45"/>
      <c r="C40" s="45"/>
      <c r="D40" s="45"/>
      <c r="E40" s="45"/>
      <c r="F40" s="102"/>
    </row>
    <row r="41" spans="2:6">
      <c r="B41" s="45"/>
      <c r="C41" s="45"/>
      <c r="D41" s="45"/>
      <c r="E41" s="45"/>
      <c r="F41" s="102"/>
    </row>
    <row r="42" spans="2:6">
      <c r="B42" s="45"/>
      <c r="C42" s="45"/>
      <c r="D42" s="45"/>
      <c r="E42" s="45"/>
      <c r="F42" s="102"/>
    </row>
    <row r="43" spans="2:6">
      <c r="B43" s="45"/>
      <c r="C43" s="45"/>
      <c r="D43" s="45"/>
      <c r="E43" s="45"/>
      <c r="F43" s="102"/>
    </row>
    <row r="44" spans="2:6">
      <c r="B44" s="45"/>
      <c r="C44" s="45"/>
      <c r="D44" s="45"/>
      <c r="E44" s="45"/>
      <c r="F44" s="102"/>
    </row>
    <row r="45" spans="2:6">
      <c r="B45" s="45"/>
      <c r="C45" s="45"/>
      <c r="D45" s="45"/>
      <c r="E45" s="45"/>
      <c r="F45" s="102"/>
    </row>
    <row r="46" spans="2:6">
      <c r="B46" s="45"/>
      <c r="C46" s="45"/>
      <c r="D46" s="45"/>
      <c r="E46" s="45"/>
      <c r="F46" s="102"/>
    </row>
    <row r="47" spans="2:6">
      <c r="B47" s="45"/>
      <c r="C47" s="45"/>
      <c r="D47" s="45"/>
      <c r="E47" s="45"/>
      <c r="F47" s="102"/>
    </row>
    <row r="48" spans="2:6">
      <c r="B48" s="45"/>
      <c r="C48" s="45"/>
      <c r="D48" s="45"/>
      <c r="E48" s="45"/>
      <c r="F48" s="102"/>
    </row>
    <row r="49" spans="2:6">
      <c r="B49" s="45"/>
      <c r="C49" s="45"/>
      <c r="D49" s="45"/>
      <c r="E49" s="45"/>
      <c r="F49" s="102"/>
    </row>
    <row r="50" spans="2:6">
      <c r="B50" s="45"/>
      <c r="C50" s="45"/>
      <c r="D50" s="45"/>
      <c r="E50" s="45"/>
      <c r="F50" s="102"/>
    </row>
    <row r="51" spans="2:6">
      <c r="B51" s="45"/>
      <c r="C51" s="45"/>
      <c r="D51" s="45"/>
      <c r="E51" s="45"/>
      <c r="F51" s="102"/>
    </row>
    <row r="52" spans="2:6">
      <c r="B52" s="45"/>
      <c r="C52" s="45"/>
      <c r="D52" s="45"/>
      <c r="E52" s="45"/>
      <c r="F52" s="102"/>
    </row>
    <row r="53" spans="2:6">
      <c r="B53" s="45"/>
      <c r="C53" s="45"/>
      <c r="D53" s="45"/>
      <c r="E53" s="45"/>
      <c r="F53" s="102"/>
    </row>
    <row r="54" spans="2:6">
      <c r="B54" s="45"/>
      <c r="C54" s="45"/>
      <c r="D54" s="45"/>
      <c r="E54" s="45"/>
      <c r="F54" s="102"/>
    </row>
    <row r="55" spans="2:6">
      <c r="B55" s="45"/>
      <c r="C55" s="45"/>
      <c r="D55" s="45"/>
      <c r="E55" s="45"/>
      <c r="F55" s="102"/>
    </row>
    <row r="56" spans="2:6">
      <c r="B56" s="45"/>
      <c r="C56" s="45"/>
      <c r="D56" s="45"/>
      <c r="E56" s="45"/>
      <c r="F56" s="102"/>
    </row>
    <row r="57" spans="2:6">
      <c r="B57" s="45"/>
      <c r="C57" s="45"/>
      <c r="D57" s="45"/>
      <c r="E57" s="45"/>
      <c r="F57" s="102"/>
    </row>
    <row r="58" spans="2:6">
      <c r="B58" s="45"/>
      <c r="C58" s="45"/>
      <c r="D58" s="45"/>
      <c r="E58" s="45"/>
      <c r="F58" s="102"/>
    </row>
    <row r="59" spans="2:6">
      <c r="B59" s="45"/>
      <c r="C59" s="45"/>
      <c r="D59" s="45"/>
      <c r="E59" s="45"/>
      <c r="F59" s="102"/>
    </row>
    <row r="60" spans="2:6">
      <c r="B60" s="45"/>
      <c r="C60" s="45"/>
      <c r="D60" s="45"/>
      <c r="E60" s="45"/>
      <c r="F60" s="102"/>
    </row>
    <row r="61" spans="2:6">
      <c r="B61" s="45"/>
      <c r="C61" s="45"/>
      <c r="D61" s="45"/>
      <c r="E61" s="45"/>
      <c r="F61" s="102"/>
    </row>
    <row r="62" spans="2:6">
      <c r="B62" s="45"/>
      <c r="C62" s="45"/>
      <c r="D62" s="45"/>
      <c r="E62" s="45"/>
      <c r="F62" s="102"/>
    </row>
    <row r="63" spans="2:6">
      <c r="B63" s="45"/>
      <c r="C63" s="45"/>
      <c r="D63" s="45"/>
      <c r="E63" s="45"/>
      <c r="F63" s="102"/>
    </row>
    <row r="64" spans="2:6">
      <c r="B64" s="45"/>
      <c r="C64" s="45"/>
      <c r="D64" s="45"/>
      <c r="E64" s="45"/>
      <c r="F64" s="102"/>
    </row>
    <row r="65" spans="1:6">
      <c r="B65" s="45"/>
      <c r="C65" s="45"/>
      <c r="D65" s="45"/>
      <c r="E65" s="45"/>
      <c r="F65" s="102"/>
    </row>
    <row r="66" spans="1:6">
      <c r="B66" s="45"/>
      <c r="C66" s="45"/>
      <c r="D66" s="45"/>
      <c r="E66" s="45"/>
      <c r="F66" s="102"/>
    </row>
    <row r="67" spans="1:6">
      <c r="B67" s="45"/>
      <c r="C67" s="45"/>
      <c r="D67" s="45"/>
      <c r="E67" s="45"/>
      <c r="F67" s="102"/>
    </row>
    <row r="68" spans="1:6">
      <c r="B68" s="45"/>
      <c r="C68" s="45"/>
      <c r="D68" s="45"/>
      <c r="E68" s="45"/>
      <c r="F68" s="102"/>
    </row>
    <row r="69" spans="1:6">
      <c r="B69" s="45"/>
      <c r="C69" s="45"/>
      <c r="D69" s="45"/>
      <c r="E69" s="45"/>
      <c r="F69" s="102"/>
    </row>
    <row r="70" spans="1:6">
      <c r="B70" s="45"/>
      <c r="C70" s="45"/>
      <c r="D70" s="45"/>
      <c r="E70" s="45"/>
      <c r="F70" s="102"/>
    </row>
    <row r="71" spans="1:6">
      <c r="B71" s="45"/>
      <c r="C71" s="45"/>
      <c r="D71" s="45"/>
      <c r="E71" s="45"/>
      <c r="F71" s="102"/>
    </row>
    <row r="72" spans="1:6">
      <c r="B72" s="45"/>
      <c r="C72" s="45"/>
      <c r="D72" s="45"/>
      <c r="E72" s="45"/>
      <c r="F72" s="102"/>
    </row>
    <row r="73" spans="1:6">
      <c r="B73" s="45"/>
      <c r="C73" s="45"/>
      <c r="D73" s="45"/>
      <c r="E73" s="45"/>
      <c r="F73" s="102"/>
    </row>
    <row r="74" spans="1:6">
      <c r="B74" s="45"/>
      <c r="C74" s="45"/>
      <c r="D74" s="45"/>
      <c r="E74" s="45"/>
      <c r="F74" s="102"/>
    </row>
    <row r="75" spans="1:6">
      <c r="B75" s="45"/>
      <c r="C75" s="45"/>
      <c r="D75" s="45"/>
      <c r="E75" s="45"/>
      <c r="F75" s="102"/>
    </row>
    <row r="76" spans="1:6">
      <c r="B76" s="45"/>
      <c r="C76" s="45"/>
      <c r="D76" s="45"/>
      <c r="E76" s="45"/>
      <c r="F76" s="102"/>
    </row>
    <row r="77" spans="1:6">
      <c r="A77" s="14"/>
      <c r="B77" s="8" t="s">
        <v>15</v>
      </c>
    </row>
    <row r="78" spans="1:6">
      <c r="A78" s="14"/>
      <c r="B78" s="8" t="s">
        <v>16</v>
      </c>
    </row>
    <row r="79" spans="1:6" ht="15.75" thickBot="1"/>
    <row r="80" spans="1:6" s="9" customFormat="1" ht="42.75" customHeight="1" thickTop="1">
      <c r="A80" s="10"/>
      <c r="B80" s="98" t="s">
        <v>66</v>
      </c>
      <c r="C80" s="96" t="s">
        <v>190</v>
      </c>
      <c r="D80" s="96" t="s">
        <v>91</v>
      </c>
      <c r="E80" s="96" t="s">
        <v>192</v>
      </c>
      <c r="F80" s="96" t="s">
        <v>194</v>
      </c>
    </row>
    <row r="81" spans="1:6" s="9" customFormat="1" ht="42.75" customHeight="1" thickBot="1">
      <c r="A81" s="10"/>
      <c r="B81" s="99" t="s">
        <v>67</v>
      </c>
      <c r="C81" s="97" t="s">
        <v>191</v>
      </c>
      <c r="D81" s="97" t="s">
        <v>92</v>
      </c>
      <c r="E81" s="97" t="s">
        <v>193</v>
      </c>
      <c r="F81" s="97" t="s">
        <v>195</v>
      </c>
    </row>
    <row r="82" spans="1:6" ht="15.75" thickTop="1">
      <c r="B82" s="100"/>
      <c r="C82" s="100"/>
      <c r="D82" s="100"/>
      <c r="E82" s="100"/>
      <c r="F82" s="101"/>
    </row>
    <row r="83" spans="1:6">
      <c r="B83" s="45"/>
      <c r="C83" s="45"/>
      <c r="D83" s="45"/>
      <c r="E83" s="45"/>
      <c r="F83" s="102"/>
    </row>
    <row r="84" spans="1:6">
      <c r="B84" s="45"/>
      <c r="C84" s="45"/>
      <c r="D84" s="45"/>
      <c r="E84" s="45"/>
      <c r="F84" s="102"/>
    </row>
    <row r="85" spans="1:6">
      <c r="B85" s="45"/>
      <c r="C85" s="45"/>
      <c r="D85" s="45"/>
      <c r="E85" s="45"/>
      <c r="F85" s="102"/>
    </row>
    <row r="86" spans="1:6">
      <c r="B86" s="45"/>
      <c r="C86" s="45"/>
      <c r="D86" s="45"/>
      <c r="E86" s="45"/>
      <c r="F86" s="102"/>
    </row>
    <row r="87" spans="1:6">
      <c r="B87" s="45"/>
      <c r="C87" s="45"/>
      <c r="D87" s="45"/>
      <c r="E87" s="45"/>
      <c r="F87" s="102"/>
    </row>
    <row r="88" spans="1:6">
      <c r="B88" s="45"/>
      <c r="C88" s="45"/>
      <c r="D88" s="45"/>
      <c r="E88" s="45"/>
      <c r="F88" s="102"/>
    </row>
    <row r="89" spans="1:6">
      <c r="B89" s="45"/>
      <c r="C89" s="45"/>
      <c r="D89" s="45"/>
      <c r="E89" s="45"/>
      <c r="F89" s="102"/>
    </row>
    <row r="90" spans="1:6">
      <c r="B90" s="45"/>
      <c r="C90" s="45"/>
      <c r="D90" s="45"/>
      <c r="E90" s="45"/>
      <c r="F90" s="102"/>
    </row>
    <row r="91" spans="1:6">
      <c r="B91" s="45"/>
      <c r="C91" s="45"/>
      <c r="D91" s="45"/>
      <c r="E91" s="45"/>
      <c r="F91" s="102"/>
    </row>
    <row r="92" spans="1:6">
      <c r="B92" s="45"/>
      <c r="C92" s="45"/>
      <c r="D92" s="45"/>
      <c r="E92" s="45"/>
      <c r="F92" s="102"/>
    </row>
    <row r="93" spans="1:6">
      <c r="B93" s="45"/>
      <c r="C93" s="45"/>
      <c r="D93" s="45"/>
      <c r="E93" s="45"/>
      <c r="F93" s="102"/>
    </row>
    <row r="94" spans="1:6">
      <c r="B94" s="45"/>
      <c r="C94" s="45"/>
      <c r="D94" s="45"/>
      <c r="E94" s="45"/>
      <c r="F94" s="102"/>
    </row>
    <row r="95" spans="1:6">
      <c r="B95" s="45"/>
      <c r="C95" s="45"/>
      <c r="D95" s="45"/>
      <c r="E95" s="45"/>
      <c r="F95" s="102"/>
    </row>
    <row r="96" spans="1:6">
      <c r="B96" s="45"/>
      <c r="C96" s="45"/>
      <c r="D96" s="45"/>
      <c r="E96" s="45"/>
      <c r="F96" s="102"/>
    </row>
    <row r="97" spans="2:6">
      <c r="B97" s="45"/>
      <c r="C97" s="45"/>
      <c r="D97" s="45"/>
      <c r="E97" s="45"/>
      <c r="F97" s="102"/>
    </row>
    <row r="98" spans="2:6">
      <c r="B98" s="45"/>
      <c r="C98" s="45"/>
      <c r="D98" s="45"/>
      <c r="E98" s="45"/>
      <c r="F98" s="102"/>
    </row>
    <row r="99" spans="2:6">
      <c r="B99" s="45"/>
      <c r="C99" s="45"/>
      <c r="D99" s="45"/>
      <c r="E99" s="45"/>
      <c r="F99" s="102"/>
    </row>
    <row r="100" spans="2:6">
      <c r="B100" s="45"/>
      <c r="C100" s="45"/>
      <c r="D100" s="45"/>
      <c r="E100" s="45"/>
      <c r="F100" s="102"/>
    </row>
    <row r="101" spans="2:6">
      <c r="B101" s="45"/>
      <c r="C101" s="45"/>
      <c r="D101" s="45"/>
      <c r="E101" s="45"/>
      <c r="F101" s="102"/>
    </row>
    <row r="102" spans="2:6">
      <c r="B102" s="45"/>
      <c r="C102" s="45"/>
      <c r="D102" s="45"/>
      <c r="E102" s="45"/>
      <c r="F102" s="102"/>
    </row>
    <row r="103" spans="2:6">
      <c r="B103" s="45"/>
      <c r="C103" s="45"/>
      <c r="D103" s="45"/>
      <c r="E103" s="45"/>
      <c r="F103" s="102"/>
    </row>
    <row r="104" spans="2:6">
      <c r="B104" s="45"/>
      <c r="C104" s="45"/>
      <c r="D104" s="45"/>
      <c r="E104" s="45"/>
      <c r="F104" s="102"/>
    </row>
    <row r="105" spans="2:6">
      <c r="B105" s="45"/>
      <c r="C105" s="45"/>
      <c r="D105" s="45"/>
      <c r="E105" s="45"/>
      <c r="F105" s="102"/>
    </row>
    <row r="106" spans="2:6">
      <c r="B106" s="45"/>
      <c r="C106" s="45"/>
      <c r="D106" s="45"/>
      <c r="E106" s="45"/>
      <c r="F106" s="102"/>
    </row>
    <row r="107" spans="2:6">
      <c r="B107" s="45"/>
      <c r="C107" s="45"/>
      <c r="D107" s="45"/>
      <c r="E107" s="45"/>
      <c r="F107" s="102"/>
    </row>
    <row r="108" spans="2:6">
      <c r="B108" s="45"/>
      <c r="C108" s="45"/>
      <c r="D108" s="45"/>
      <c r="E108" s="45"/>
      <c r="F108" s="102"/>
    </row>
    <row r="109" spans="2:6">
      <c r="B109" s="45"/>
      <c r="C109" s="45"/>
      <c r="D109" s="45"/>
      <c r="E109" s="45"/>
      <c r="F109" s="102"/>
    </row>
    <row r="110" spans="2:6">
      <c r="B110" s="45"/>
      <c r="C110" s="45"/>
      <c r="D110" s="45"/>
      <c r="E110" s="45"/>
      <c r="F110" s="102"/>
    </row>
    <row r="111" spans="2:6">
      <c r="B111" s="45"/>
      <c r="C111" s="45"/>
      <c r="D111" s="45"/>
      <c r="E111" s="45"/>
      <c r="F111" s="102"/>
    </row>
    <row r="112" spans="2:6">
      <c r="B112" s="45"/>
      <c r="C112" s="45"/>
      <c r="D112" s="45"/>
      <c r="E112" s="45"/>
      <c r="F112" s="102"/>
    </row>
    <row r="113" spans="2:6">
      <c r="B113" s="45"/>
      <c r="C113" s="45"/>
      <c r="D113" s="45"/>
      <c r="E113" s="45"/>
      <c r="F113" s="102"/>
    </row>
    <row r="114" spans="2:6">
      <c r="B114" s="45"/>
      <c r="C114" s="45"/>
      <c r="D114" s="45"/>
      <c r="E114" s="45"/>
      <c r="F114" s="102"/>
    </row>
    <row r="115" spans="2:6">
      <c r="B115" s="45"/>
      <c r="C115" s="45"/>
      <c r="D115" s="45"/>
      <c r="E115" s="45"/>
      <c r="F115" s="102"/>
    </row>
    <row r="116" spans="2:6">
      <c r="B116" s="45"/>
      <c r="C116" s="45"/>
      <c r="D116" s="45"/>
      <c r="E116" s="45"/>
      <c r="F116" s="102"/>
    </row>
    <row r="117" spans="2:6">
      <c r="B117" s="45"/>
      <c r="C117" s="45"/>
      <c r="D117" s="45"/>
      <c r="E117" s="45"/>
      <c r="F117" s="102"/>
    </row>
    <row r="118" spans="2:6">
      <c r="B118" s="45"/>
      <c r="C118" s="45"/>
      <c r="D118" s="45"/>
      <c r="E118" s="45"/>
      <c r="F118" s="102"/>
    </row>
    <row r="119" spans="2:6">
      <c r="B119" s="45"/>
      <c r="C119" s="45"/>
      <c r="D119" s="45"/>
      <c r="E119" s="45"/>
      <c r="F119" s="102"/>
    </row>
    <row r="120" spans="2:6">
      <c r="B120" s="45"/>
      <c r="C120" s="45"/>
      <c r="D120" s="45"/>
      <c r="E120" s="45"/>
      <c r="F120" s="102"/>
    </row>
    <row r="121" spans="2:6">
      <c r="B121" s="45"/>
      <c r="C121" s="45"/>
      <c r="D121" s="45"/>
      <c r="E121" s="45"/>
      <c r="F121" s="102"/>
    </row>
    <row r="122" spans="2:6">
      <c r="B122" s="45"/>
      <c r="C122" s="45"/>
      <c r="D122" s="45"/>
      <c r="E122" s="45"/>
      <c r="F122" s="102"/>
    </row>
    <row r="123" spans="2:6">
      <c r="B123" s="45"/>
      <c r="C123" s="45"/>
      <c r="D123" s="45"/>
      <c r="E123" s="45"/>
      <c r="F123" s="102"/>
    </row>
    <row r="124" spans="2:6">
      <c r="B124" s="45"/>
      <c r="C124" s="45"/>
      <c r="D124" s="45"/>
      <c r="E124" s="45"/>
      <c r="F124" s="102"/>
    </row>
    <row r="125" spans="2:6">
      <c r="B125" s="45"/>
      <c r="C125" s="45"/>
      <c r="D125" s="45"/>
      <c r="E125" s="45"/>
      <c r="F125" s="102"/>
    </row>
    <row r="126" spans="2:6">
      <c r="B126" s="45"/>
      <c r="C126" s="45"/>
      <c r="D126" s="45"/>
      <c r="E126" s="45"/>
      <c r="F126" s="102"/>
    </row>
    <row r="127" spans="2:6">
      <c r="B127" s="45"/>
      <c r="C127" s="45"/>
      <c r="D127" s="45"/>
      <c r="E127" s="45"/>
      <c r="F127" s="102"/>
    </row>
    <row r="128" spans="2:6">
      <c r="B128" s="45"/>
      <c r="C128" s="45"/>
      <c r="D128" s="45"/>
      <c r="E128" s="45"/>
      <c r="F128" s="102"/>
    </row>
    <row r="129" spans="2:6">
      <c r="B129" s="45"/>
      <c r="C129" s="45"/>
      <c r="D129" s="45"/>
      <c r="E129" s="45"/>
      <c r="F129" s="102"/>
    </row>
    <row r="130" spans="2:6">
      <c r="B130" s="45"/>
      <c r="C130" s="45"/>
      <c r="D130" s="45"/>
      <c r="E130" s="45"/>
      <c r="F130" s="102"/>
    </row>
    <row r="131" spans="2:6">
      <c r="B131" s="45"/>
      <c r="C131" s="45"/>
      <c r="D131" s="45"/>
      <c r="E131" s="45"/>
      <c r="F131" s="102"/>
    </row>
    <row r="132" spans="2:6">
      <c r="B132" s="45"/>
      <c r="C132" s="45"/>
      <c r="D132" s="45"/>
      <c r="E132" s="45"/>
      <c r="F132" s="102"/>
    </row>
    <row r="133" spans="2:6">
      <c r="B133" s="45"/>
      <c r="C133" s="45"/>
      <c r="D133" s="45"/>
      <c r="E133" s="45"/>
      <c r="F133" s="102"/>
    </row>
    <row r="134" spans="2:6">
      <c r="B134" s="45"/>
      <c r="C134" s="45"/>
      <c r="D134" s="45"/>
      <c r="E134" s="45"/>
      <c r="F134" s="102"/>
    </row>
    <row r="135" spans="2:6">
      <c r="B135" s="45"/>
      <c r="C135" s="45"/>
      <c r="D135" s="45"/>
      <c r="E135" s="45"/>
      <c r="F135" s="102"/>
    </row>
    <row r="136" spans="2:6">
      <c r="B136" s="45"/>
      <c r="C136" s="45"/>
      <c r="D136" s="45"/>
      <c r="E136" s="45"/>
      <c r="F136" s="102"/>
    </row>
    <row r="137" spans="2:6">
      <c r="B137" s="45"/>
      <c r="C137" s="45"/>
      <c r="D137" s="45"/>
      <c r="E137" s="45"/>
      <c r="F137" s="102"/>
    </row>
    <row r="138" spans="2:6">
      <c r="B138" s="45"/>
      <c r="C138" s="45"/>
      <c r="D138" s="45"/>
      <c r="E138" s="45"/>
      <c r="F138" s="102"/>
    </row>
    <row r="139" spans="2:6">
      <c r="B139" s="45"/>
      <c r="C139" s="45"/>
      <c r="D139" s="45"/>
      <c r="E139" s="45"/>
      <c r="F139" s="102"/>
    </row>
    <row r="140" spans="2:6">
      <c r="B140" s="45"/>
      <c r="C140" s="45"/>
      <c r="D140" s="45"/>
      <c r="E140" s="45"/>
      <c r="F140" s="102"/>
    </row>
    <row r="141" spans="2:6">
      <c r="B141" s="45"/>
      <c r="C141" s="45"/>
      <c r="D141" s="45"/>
      <c r="E141" s="45"/>
      <c r="F141" s="102"/>
    </row>
    <row r="142" spans="2:6">
      <c r="B142" s="45"/>
      <c r="C142" s="45"/>
      <c r="D142" s="45"/>
      <c r="E142" s="45"/>
      <c r="F142" s="102"/>
    </row>
    <row r="143" spans="2:6">
      <c r="B143" s="45"/>
      <c r="C143" s="45"/>
      <c r="D143" s="45"/>
      <c r="E143" s="45"/>
      <c r="F143" s="102"/>
    </row>
    <row r="144" spans="2:6">
      <c r="B144" s="45"/>
      <c r="C144" s="45"/>
      <c r="D144" s="45"/>
      <c r="E144" s="45"/>
      <c r="F144" s="102"/>
    </row>
    <row r="145" spans="2:6">
      <c r="B145" s="45"/>
      <c r="C145" s="45"/>
      <c r="D145" s="45"/>
      <c r="E145" s="45"/>
      <c r="F145" s="102"/>
    </row>
    <row r="146" spans="2:6">
      <c r="B146" s="45"/>
      <c r="C146" s="45"/>
      <c r="D146" s="45"/>
      <c r="E146" s="45"/>
      <c r="F146" s="102"/>
    </row>
    <row r="147" spans="2:6">
      <c r="B147" s="45"/>
      <c r="C147" s="45"/>
      <c r="D147" s="45"/>
      <c r="E147" s="45"/>
      <c r="F147" s="102"/>
    </row>
    <row r="148" spans="2:6">
      <c r="B148" s="45"/>
      <c r="C148" s="45"/>
      <c r="D148" s="45"/>
      <c r="E148" s="45"/>
      <c r="F148" s="102"/>
    </row>
    <row r="149" spans="2:6">
      <c r="B149" s="45"/>
      <c r="C149" s="45"/>
      <c r="D149" s="45"/>
      <c r="E149" s="45"/>
      <c r="F149" s="102"/>
    </row>
    <row r="150" spans="2:6">
      <c r="B150" s="45"/>
      <c r="C150" s="45"/>
      <c r="D150" s="45"/>
      <c r="E150" s="45"/>
      <c r="F150" s="102"/>
    </row>
    <row r="151" spans="2:6">
      <c r="B151" s="45"/>
      <c r="C151" s="45"/>
      <c r="D151" s="45"/>
      <c r="E151" s="45"/>
      <c r="F151" s="102"/>
    </row>
  </sheetData>
  <pageMargins left="0.14854166666666666" right="0.70866141732283472" top="0.74803149606299213" bottom="0.74803149606299213" header="0.31496062992125984" footer="0.31496062992125984"/>
  <pageSetup paperSize="9" scale="64"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2:F123"/>
  <sheetViews>
    <sheetView showGridLines="0" zoomScaleNormal="100" zoomScalePageLayoutView="90" workbookViewId="0">
      <pane xSplit="1" ySplit="6" topLeftCell="B7" activePane="bottomRight" state="frozen"/>
      <selection pane="topRight" activeCell="B1" sqref="B1"/>
      <selection pane="bottomLeft" activeCell="A7" sqref="A7"/>
      <selection pane="bottomRight" activeCell="B4" sqref="B4"/>
    </sheetView>
  </sheetViews>
  <sheetFormatPr defaultRowHeight="15"/>
  <cols>
    <col min="1" max="1" width="3.42578125" style="61" customWidth="1"/>
    <col min="2" max="2" width="30.5703125" customWidth="1"/>
    <col min="3" max="3" width="16.28515625" customWidth="1"/>
    <col min="4" max="4" width="17.140625" customWidth="1"/>
    <col min="5" max="5" width="17.42578125" customWidth="1"/>
    <col min="6" max="6" width="24.85546875" customWidth="1"/>
  </cols>
  <sheetData>
    <row r="2" spans="1:6">
      <c r="A2" s="14">
        <v>9</v>
      </c>
      <c r="B2" s="8" t="s">
        <v>407</v>
      </c>
    </row>
    <row r="3" spans="1:6">
      <c r="A3" s="14"/>
      <c r="B3" s="8" t="s">
        <v>408</v>
      </c>
    </row>
    <row r="4" spans="1:6" ht="6" customHeight="1" thickBot="1"/>
    <row r="5" spans="1:6" s="47" customFormat="1" ht="44.25" customHeight="1">
      <c r="B5" s="103" t="s">
        <v>196</v>
      </c>
      <c r="C5" s="60" t="s">
        <v>198</v>
      </c>
      <c r="D5" s="60" t="s">
        <v>200</v>
      </c>
      <c r="E5" s="60" t="s">
        <v>202</v>
      </c>
      <c r="F5" s="104" t="s">
        <v>204</v>
      </c>
    </row>
    <row r="6" spans="1:6" s="47" customFormat="1" ht="44.25" customHeight="1" thickBot="1">
      <c r="B6" s="106" t="s">
        <v>197</v>
      </c>
      <c r="C6" s="107" t="s">
        <v>199</v>
      </c>
      <c r="D6" s="107" t="s">
        <v>201</v>
      </c>
      <c r="E6" s="107" t="s">
        <v>203</v>
      </c>
      <c r="F6" s="108" t="s">
        <v>205</v>
      </c>
    </row>
    <row r="7" spans="1:6">
      <c r="B7" s="64"/>
      <c r="C7" s="62"/>
      <c r="D7" s="62"/>
      <c r="E7" s="62"/>
      <c r="F7" s="105"/>
    </row>
    <row r="8" spans="1:6">
      <c r="B8" s="86"/>
      <c r="C8" s="11"/>
      <c r="D8" s="11"/>
      <c r="E8" s="11"/>
      <c r="F8" s="38"/>
    </row>
    <row r="9" spans="1:6">
      <c r="B9" s="86"/>
      <c r="C9" s="11"/>
      <c r="D9" s="11"/>
      <c r="E9" s="11"/>
      <c r="F9" s="38"/>
    </row>
    <row r="10" spans="1:6">
      <c r="B10" s="86"/>
      <c r="C10" s="11"/>
      <c r="D10" s="11"/>
      <c r="E10" s="11"/>
      <c r="F10" s="38"/>
    </row>
    <row r="11" spans="1:6">
      <c r="B11" s="86"/>
      <c r="C11" s="11"/>
      <c r="D11" s="11"/>
      <c r="E11" s="11"/>
      <c r="F11" s="38"/>
    </row>
    <row r="12" spans="1:6">
      <c r="B12" s="86"/>
      <c r="C12" s="11"/>
      <c r="D12" s="11"/>
      <c r="E12" s="11"/>
      <c r="F12" s="38"/>
    </row>
    <row r="13" spans="1:6">
      <c r="B13" s="86"/>
      <c r="C13" s="11"/>
      <c r="D13" s="11"/>
      <c r="E13" s="11"/>
      <c r="F13" s="38"/>
    </row>
    <row r="14" spans="1:6">
      <c r="B14" s="86"/>
      <c r="C14" s="11"/>
      <c r="D14" s="11"/>
      <c r="E14" s="11"/>
      <c r="F14" s="38"/>
    </row>
    <row r="15" spans="1:6">
      <c r="B15" s="86"/>
      <c r="C15" s="11"/>
      <c r="D15" s="11"/>
      <c r="E15" s="11"/>
      <c r="F15" s="38"/>
    </row>
    <row r="16" spans="1:6">
      <c r="B16" s="86"/>
      <c r="C16" s="11"/>
      <c r="D16" s="11"/>
      <c r="E16" s="11"/>
      <c r="F16" s="38"/>
    </row>
    <row r="17" spans="2:6">
      <c r="B17" s="86"/>
      <c r="C17" s="11"/>
      <c r="D17" s="11"/>
      <c r="E17" s="11"/>
      <c r="F17" s="38"/>
    </row>
    <row r="18" spans="2:6">
      <c r="B18" s="86"/>
      <c r="C18" s="11"/>
      <c r="D18" s="11"/>
      <c r="E18" s="11"/>
      <c r="F18" s="38"/>
    </row>
    <row r="19" spans="2:6">
      <c r="B19" s="86"/>
      <c r="C19" s="11"/>
      <c r="D19" s="11"/>
      <c r="E19" s="11"/>
      <c r="F19" s="38"/>
    </row>
    <row r="20" spans="2:6">
      <c r="B20" s="86"/>
      <c r="C20" s="11"/>
      <c r="D20" s="11"/>
      <c r="E20" s="11"/>
      <c r="F20" s="38"/>
    </row>
    <row r="21" spans="2:6">
      <c r="B21" s="86"/>
      <c r="C21" s="11"/>
      <c r="D21" s="11"/>
      <c r="E21" s="11"/>
      <c r="F21" s="38"/>
    </row>
    <row r="22" spans="2:6">
      <c r="B22" s="86"/>
      <c r="C22" s="11"/>
      <c r="D22" s="11"/>
      <c r="E22" s="11"/>
      <c r="F22" s="38"/>
    </row>
    <row r="23" spans="2:6">
      <c r="B23" s="86"/>
      <c r="C23" s="11"/>
      <c r="D23" s="11"/>
      <c r="E23" s="11"/>
      <c r="F23" s="38"/>
    </row>
    <row r="24" spans="2:6">
      <c r="B24" s="86"/>
      <c r="C24" s="11"/>
      <c r="D24" s="11"/>
      <c r="E24" s="11"/>
      <c r="F24" s="38"/>
    </row>
    <row r="25" spans="2:6">
      <c r="B25" s="86"/>
      <c r="C25" s="11"/>
      <c r="D25" s="11"/>
      <c r="E25" s="11"/>
      <c r="F25" s="38"/>
    </row>
    <row r="26" spans="2:6">
      <c r="B26" s="86"/>
      <c r="C26" s="11"/>
      <c r="D26" s="11"/>
      <c r="E26" s="11"/>
      <c r="F26" s="38"/>
    </row>
    <row r="27" spans="2:6">
      <c r="B27" s="86"/>
      <c r="C27" s="11"/>
      <c r="D27" s="11"/>
      <c r="E27" s="11"/>
      <c r="F27" s="38"/>
    </row>
    <row r="28" spans="2:6">
      <c r="B28" s="86"/>
      <c r="C28" s="11"/>
      <c r="D28" s="11"/>
      <c r="E28" s="11"/>
      <c r="F28" s="38"/>
    </row>
    <row r="29" spans="2:6">
      <c r="B29" s="86"/>
      <c r="C29" s="11"/>
      <c r="D29" s="11"/>
      <c r="E29" s="11"/>
      <c r="F29" s="38"/>
    </row>
    <row r="30" spans="2:6">
      <c r="B30" s="86"/>
      <c r="C30" s="11"/>
      <c r="D30" s="11"/>
      <c r="E30" s="11"/>
      <c r="F30" s="38"/>
    </row>
    <row r="31" spans="2:6">
      <c r="B31" s="86"/>
      <c r="C31" s="11"/>
      <c r="D31" s="11"/>
      <c r="E31" s="11"/>
      <c r="F31" s="38"/>
    </row>
    <row r="32" spans="2:6">
      <c r="B32" s="86"/>
      <c r="C32" s="11"/>
      <c r="D32" s="11"/>
      <c r="E32" s="11"/>
      <c r="F32" s="38"/>
    </row>
    <row r="33" spans="2:6">
      <c r="B33" s="86"/>
      <c r="C33" s="11"/>
      <c r="D33" s="11"/>
      <c r="E33" s="11"/>
      <c r="F33" s="38"/>
    </row>
    <row r="34" spans="2:6">
      <c r="B34" s="86"/>
      <c r="C34" s="11"/>
      <c r="D34" s="11"/>
      <c r="E34" s="11"/>
      <c r="F34" s="38"/>
    </row>
    <row r="35" spans="2:6">
      <c r="B35" s="86"/>
      <c r="C35" s="11"/>
      <c r="D35" s="11"/>
      <c r="E35" s="11"/>
      <c r="F35" s="38"/>
    </row>
    <row r="36" spans="2:6">
      <c r="B36" s="86"/>
      <c r="C36" s="11"/>
      <c r="D36" s="11"/>
      <c r="E36" s="11"/>
      <c r="F36" s="38"/>
    </row>
    <row r="37" spans="2:6">
      <c r="B37" s="86"/>
      <c r="C37" s="11"/>
      <c r="D37" s="11"/>
      <c r="E37" s="11"/>
      <c r="F37" s="38"/>
    </row>
    <row r="38" spans="2:6">
      <c r="B38" s="86"/>
      <c r="C38" s="11"/>
      <c r="D38" s="11"/>
      <c r="E38" s="11"/>
      <c r="F38" s="38"/>
    </row>
    <row r="39" spans="2:6">
      <c r="B39" s="86"/>
      <c r="C39" s="11"/>
      <c r="D39" s="11"/>
      <c r="E39" s="11"/>
      <c r="F39" s="38"/>
    </row>
    <row r="40" spans="2:6">
      <c r="B40" s="86"/>
      <c r="C40" s="11"/>
      <c r="D40" s="11"/>
      <c r="E40" s="11"/>
      <c r="F40" s="38"/>
    </row>
    <row r="41" spans="2:6">
      <c r="B41" s="86"/>
      <c r="C41" s="11"/>
      <c r="D41" s="11"/>
      <c r="E41" s="11"/>
      <c r="F41" s="38"/>
    </row>
    <row r="42" spans="2:6">
      <c r="B42" s="86"/>
      <c r="C42" s="11"/>
      <c r="D42" s="11"/>
      <c r="E42" s="11"/>
      <c r="F42" s="38"/>
    </row>
    <row r="43" spans="2:6">
      <c r="B43" s="86"/>
      <c r="C43" s="11"/>
      <c r="D43" s="11"/>
      <c r="E43" s="11"/>
      <c r="F43" s="38"/>
    </row>
    <row r="44" spans="2:6">
      <c r="B44" s="86"/>
      <c r="C44" s="11"/>
      <c r="D44" s="11"/>
      <c r="E44" s="11"/>
      <c r="F44" s="38"/>
    </row>
    <row r="45" spans="2:6">
      <c r="B45" s="86"/>
      <c r="C45" s="11"/>
      <c r="D45" s="11"/>
      <c r="E45" s="11"/>
      <c r="F45" s="38"/>
    </row>
    <row r="46" spans="2:6">
      <c r="B46" s="86"/>
      <c r="C46" s="11"/>
      <c r="D46" s="11"/>
      <c r="E46" s="11"/>
      <c r="F46" s="38"/>
    </row>
    <row r="47" spans="2:6">
      <c r="B47" s="86"/>
      <c r="C47" s="11"/>
      <c r="D47" s="11"/>
      <c r="E47" s="11"/>
      <c r="F47" s="38"/>
    </row>
    <row r="48" spans="2:6">
      <c r="B48" s="86"/>
      <c r="C48" s="11"/>
      <c r="D48" s="11"/>
      <c r="E48" s="11"/>
      <c r="F48" s="38"/>
    </row>
    <row r="49" spans="1:6">
      <c r="B49" s="86"/>
      <c r="C49" s="11"/>
      <c r="D49" s="11"/>
      <c r="E49" s="11"/>
      <c r="F49" s="38"/>
    </row>
    <row r="50" spans="1:6">
      <c r="B50" s="86"/>
      <c r="C50" s="11"/>
      <c r="D50" s="11"/>
      <c r="E50" s="11"/>
      <c r="F50" s="38"/>
    </row>
    <row r="51" spans="1:6">
      <c r="B51" s="86"/>
      <c r="C51" s="11"/>
      <c r="D51" s="11"/>
      <c r="E51" s="11"/>
      <c r="F51" s="38"/>
    </row>
    <row r="52" spans="1:6">
      <c r="B52" s="86"/>
      <c r="C52" s="11"/>
      <c r="D52" s="11"/>
      <c r="E52" s="11"/>
      <c r="F52" s="38"/>
    </row>
    <row r="53" spans="1:6">
      <c r="B53" s="86"/>
      <c r="C53" s="11"/>
      <c r="D53" s="11"/>
      <c r="E53" s="11"/>
      <c r="F53" s="38"/>
    </row>
    <row r="54" spans="1:6">
      <c r="B54" s="86"/>
      <c r="C54" s="11"/>
      <c r="D54" s="11"/>
      <c r="E54" s="11"/>
      <c r="F54" s="38"/>
    </row>
    <row r="55" spans="1:6">
      <c r="B55" s="86"/>
      <c r="C55" s="11"/>
      <c r="D55" s="11"/>
      <c r="E55" s="11"/>
      <c r="F55" s="38"/>
    </row>
    <row r="56" spans="1:6">
      <c r="B56" s="86"/>
      <c r="C56" s="11"/>
      <c r="D56" s="11"/>
      <c r="E56" s="11"/>
      <c r="F56" s="38"/>
    </row>
    <row r="57" spans="1:6">
      <c r="B57" s="86"/>
      <c r="C57" s="11"/>
      <c r="D57" s="11"/>
      <c r="E57" s="11"/>
      <c r="F57" s="38"/>
    </row>
    <row r="58" spans="1:6">
      <c r="B58" s="86"/>
      <c r="C58" s="11"/>
      <c r="D58" s="11"/>
      <c r="E58" s="11"/>
      <c r="F58" s="38"/>
    </row>
    <row r="59" spans="1:6">
      <c r="B59" s="86"/>
      <c r="C59" s="11"/>
      <c r="D59" s="11"/>
      <c r="E59" s="11"/>
      <c r="F59" s="38"/>
    </row>
    <row r="60" spans="1:6">
      <c r="B60" s="86"/>
      <c r="C60" s="11"/>
      <c r="D60" s="11"/>
      <c r="E60" s="11"/>
      <c r="F60" s="38"/>
    </row>
    <row r="61" spans="1:6">
      <c r="B61" s="86"/>
      <c r="C61" s="11"/>
      <c r="D61" s="11"/>
      <c r="E61" s="11"/>
      <c r="F61" s="38"/>
    </row>
    <row r="62" spans="1:6" ht="15.75" thickBot="1">
      <c r="B62" s="87"/>
      <c r="C62" s="41"/>
      <c r="D62" s="41"/>
      <c r="E62" s="41"/>
      <c r="F62" s="42"/>
    </row>
    <row r="63" spans="1:6">
      <c r="A63" s="14"/>
      <c r="B63" s="8" t="s">
        <v>17</v>
      </c>
    </row>
    <row r="64" spans="1:6">
      <c r="A64" s="14"/>
      <c r="B64" s="8" t="s">
        <v>18</v>
      </c>
    </row>
    <row r="65" spans="2:6" ht="6" customHeight="1" thickBot="1"/>
    <row r="66" spans="2:6" s="47" customFormat="1" ht="44.25" customHeight="1">
      <c r="B66" s="103" t="s">
        <v>196</v>
      </c>
      <c r="C66" s="60" t="s">
        <v>198</v>
      </c>
      <c r="D66" s="60" t="s">
        <v>200</v>
      </c>
      <c r="E66" s="60" t="s">
        <v>202</v>
      </c>
      <c r="F66" s="104" t="s">
        <v>204</v>
      </c>
    </row>
    <row r="67" spans="2:6" s="47" customFormat="1" ht="44.25" customHeight="1" thickBot="1">
      <c r="B67" s="106" t="s">
        <v>197</v>
      </c>
      <c r="C67" s="107" t="s">
        <v>199</v>
      </c>
      <c r="D67" s="107" t="s">
        <v>201</v>
      </c>
      <c r="E67" s="107" t="s">
        <v>203</v>
      </c>
      <c r="F67" s="108" t="s">
        <v>205</v>
      </c>
    </row>
    <row r="68" spans="2:6">
      <c r="B68" s="64"/>
      <c r="C68" s="62"/>
      <c r="D68" s="62"/>
      <c r="E68" s="62"/>
      <c r="F68" s="105"/>
    </row>
    <row r="69" spans="2:6">
      <c r="B69" s="86"/>
      <c r="C69" s="11"/>
      <c r="D69" s="11"/>
      <c r="E69" s="11"/>
      <c r="F69" s="38"/>
    </row>
    <row r="70" spans="2:6">
      <c r="B70" s="86"/>
      <c r="C70" s="11"/>
      <c r="D70" s="11"/>
      <c r="E70" s="11"/>
      <c r="F70" s="38"/>
    </row>
    <row r="71" spans="2:6">
      <c r="B71" s="86"/>
      <c r="C71" s="11"/>
      <c r="D71" s="11"/>
      <c r="E71" s="11"/>
      <c r="F71" s="38"/>
    </row>
    <row r="72" spans="2:6">
      <c r="B72" s="86"/>
      <c r="C72" s="11"/>
      <c r="D72" s="11"/>
      <c r="E72" s="11"/>
      <c r="F72" s="38"/>
    </row>
    <row r="73" spans="2:6">
      <c r="B73" s="86"/>
      <c r="C73" s="11"/>
      <c r="D73" s="11"/>
      <c r="E73" s="11"/>
      <c r="F73" s="38"/>
    </row>
    <row r="74" spans="2:6">
      <c r="B74" s="86"/>
      <c r="C74" s="11"/>
      <c r="D74" s="11"/>
      <c r="E74" s="11"/>
      <c r="F74" s="38"/>
    </row>
    <row r="75" spans="2:6">
      <c r="B75" s="86"/>
      <c r="C75" s="11"/>
      <c r="D75" s="11"/>
      <c r="E75" s="11"/>
      <c r="F75" s="38"/>
    </row>
    <row r="76" spans="2:6">
      <c r="B76" s="86"/>
      <c r="C76" s="11"/>
      <c r="D76" s="11"/>
      <c r="E76" s="11"/>
      <c r="F76" s="38"/>
    </row>
    <row r="77" spans="2:6">
      <c r="B77" s="86"/>
      <c r="C77" s="11"/>
      <c r="D77" s="11"/>
      <c r="E77" s="11"/>
      <c r="F77" s="38"/>
    </row>
    <row r="78" spans="2:6">
      <c r="B78" s="86"/>
      <c r="C78" s="11"/>
      <c r="D78" s="11"/>
      <c r="E78" s="11"/>
      <c r="F78" s="38"/>
    </row>
    <row r="79" spans="2:6">
      <c r="B79" s="86"/>
      <c r="C79" s="11"/>
      <c r="D79" s="11"/>
      <c r="E79" s="11"/>
      <c r="F79" s="38"/>
    </row>
    <row r="80" spans="2:6">
      <c r="B80" s="86"/>
      <c r="C80" s="11"/>
      <c r="D80" s="11"/>
      <c r="E80" s="11"/>
      <c r="F80" s="38"/>
    </row>
    <row r="81" spans="2:6">
      <c r="B81" s="86"/>
      <c r="C81" s="11"/>
      <c r="D81" s="11"/>
      <c r="E81" s="11"/>
      <c r="F81" s="38"/>
    </row>
    <row r="82" spans="2:6">
      <c r="B82" s="86"/>
      <c r="C82" s="11"/>
      <c r="D82" s="11"/>
      <c r="E82" s="11"/>
      <c r="F82" s="38"/>
    </row>
    <row r="83" spans="2:6">
      <c r="B83" s="86"/>
      <c r="C83" s="11"/>
      <c r="D83" s="11"/>
      <c r="E83" s="11"/>
      <c r="F83" s="38"/>
    </row>
    <row r="84" spans="2:6">
      <c r="B84" s="86"/>
      <c r="C84" s="11"/>
      <c r="D84" s="11"/>
      <c r="E84" s="11"/>
      <c r="F84" s="38"/>
    </row>
    <row r="85" spans="2:6">
      <c r="B85" s="86"/>
      <c r="C85" s="11"/>
      <c r="D85" s="11"/>
      <c r="E85" s="11"/>
      <c r="F85" s="38"/>
    </row>
    <row r="86" spans="2:6">
      <c r="B86" s="86"/>
      <c r="C86" s="11"/>
      <c r="D86" s="11"/>
      <c r="E86" s="11"/>
      <c r="F86" s="38"/>
    </row>
    <row r="87" spans="2:6">
      <c r="B87" s="86"/>
      <c r="C87" s="11"/>
      <c r="D87" s="11"/>
      <c r="E87" s="11"/>
      <c r="F87" s="38"/>
    </row>
    <row r="88" spans="2:6">
      <c r="B88" s="86"/>
      <c r="C88" s="11"/>
      <c r="D88" s="11"/>
      <c r="E88" s="11"/>
      <c r="F88" s="38"/>
    </row>
    <row r="89" spans="2:6">
      <c r="B89" s="86"/>
      <c r="C89" s="11"/>
      <c r="D89" s="11"/>
      <c r="E89" s="11"/>
      <c r="F89" s="38"/>
    </row>
    <row r="90" spans="2:6">
      <c r="B90" s="86"/>
      <c r="C90" s="11"/>
      <c r="D90" s="11"/>
      <c r="E90" s="11"/>
      <c r="F90" s="38"/>
    </row>
    <row r="91" spans="2:6">
      <c r="B91" s="86"/>
      <c r="C91" s="11"/>
      <c r="D91" s="11"/>
      <c r="E91" s="11"/>
      <c r="F91" s="38"/>
    </row>
    <row r="92" spans="2:6">
      <c r="B92" s="86"/>
      <c r="C92" s="11"/>
      <c r="D92" s="11"/>
      <c r="E92" s="11"/>
      <c r="F92" s="38"/>
    </row>
    <row r="93" spans="2:6">
      <c r="B93" s="86"/>
      <c r="C93" s="11"/>
      <c r="D93" s="11"/>
      <c r="E93" s="11"/>
      <c r="F93" s="38"/>
    </row>
    <row r="94" spans="2:6">
      <c r="B94" s="86"/>
      <c r="C94" s="11"/>
      <c r="D94" s="11"/>
      <c r="E94" s="11"/>
      <c r="F94" s="38"/>
    </row>
    <row r="95" spans="2:6">
      <c r="B95" s="86"/>
      <c r="C95" s="11"/>
      <c r="D95" s="11"/>
      <c r="E95" s="11"/>
      <c r="F95" s="38"/>
    </row>
    <row r="96" spans="2:6">
      <c r="B96" s="86"/>
      <c r="C96" s="11"/>
      <c r="D96" s="11"/>
      <c r="E96" s="11"/>
      <c r="F96" s="38"/>
    </row>
    <row r="97" spans="2:6">
      <c r="B97" s="86"/>
      <c r="C97" s="11"/>
      <c r="D97" s="11"/>
      <c r="E97" s="11"/>
      <c r="F97" s="38"/>
    </row>
    <row r="98" spans="2:6">
      <c r="B98" s="86"/>
      <c r="C98" s="11"/>
      <c r="D98" s="11"/>
      <c r="E98" s="11"/>
      <c r="F98" s="38"/>
    </row>
    <row r="99" spans="2:6">
      <c r="B99" s="86"/>
      <c r="C99" s="11"/>
      <c r="D99" s="11"/>
      <c r="E99" s="11"/>
      <c r="F99" s="38"/>
    </row>
    <row r="100" spans="2:6">
      <c r="B100" s="86"/>
      <c r="C100" s="11"/>
      <c r="D100" s="11"/>
      <c r="E100" s="11"/>
      <c r="F100" s="38"/>
    </row>
    <row r="101" spans="2:6">
      <c r="B101" s="86"/>
      <c r="C101" s="11"/>
      <c r="D101" s="11"/>
      <c r="E101" s="11"/>
      <c r="F101" s="38"/>
    </row>
    <row r="102" spans="2:6">
      <c r="B102" s="86"/>
      <c r="C102" s="11"/>
      <c r="D102" s="11"/>
      <c r="E102" s="11"/>
      <c r="F102" s="38"/>
    </row>
    <row r="103" spans="2:6">
      <c r="B103" s="86"/>
      <c r="C103" s="11"/>
      <c r="D103" s="11"/>
      <c r="E103" s="11"/>
      <c r="F103" s="38"/>
    </row>
    <row r="104" spans="2:6">
      <c r="B104" s="86"/>
      <c r="C104" s="11"/>
      <c r="D104" s="11"/>
      <c r="E104" s="11"/>
      <c r="F104" s="38"/>
    </row>
    <row r="105" spans="2:6">
      <c r="B105" s="86"/>
      <c r="C105" s="11"/>
      <c r="D105" s="11"/>
      <c r="E105" s="11"/>
      <c r="F105" s="38"/>
    </row>
    <row r="106" spans="2:6">
      <c r="B106" s="86"/>
      <c r="C106" s="11"/>
      <c r="D106" s="11"/>
      <c r="E106" s="11"/>
      <c r="F106" s="38"/>
    </row>
    <row r="107" spans="2:6">
      <c r="B107" s="86"/>
      <c r="C107" s="11"/>
      <c r="D107" s="11"/>
      <c r="E107" s="11"/>
      <c r="F107" s="38"/>
    </row>
    <row r="108" spans="2:6">
      <c r="B108" s="86"/>
      <c r="C108" s="11"/>
      <c r="D108" s="11"/>
      <c r="E108" s="11"/>
      <c r="F108" s="38"/>
    </row>
    <row r="109" spans="2:6">
      <c r="B109" s="86"/>
      <c r="C109" s="11"/>
      <c r="D109" s="11"/>
      <c r="E109" s="11"/>
      <c r="F109" s="38"/>
    </row>
    <row r="110" spans="2:6">
      <c r="B110" s="86"/>
      <c r="C110" s="11"/>
      <c r="D110" s="11"/>
      <c r="E110" s="11"/>
      <c r="F110" s="38"/>
    </row>
    <row r="111" spans="2:6">
      <c r="B111" s="86"/>
      <c r="C111" s="11"/>
      <c r="D111" s="11"/>
      <c r="E111" s="11"/>
      <c r="F111" s="38"/>
    </row>
    <row r="112" spans="2:6">
      <c r="B112" s="86"/>
      <c r="C112" s="11"/>
      <c r="D112" s="11"/>
      <c r="E112" s="11"/>
      <c r="F112" s="38"/>
    </row>
    <row r="113" spans="2:6">
      <c r="B113" s="86"/>
      <c r="C113" s="11"/>
      <c r="D113" s="11"/>
      <c r="E113" s="11"/>
      <c r="F113" s="38"/>
    </row>
    <row r="114" spans="2:6">
      <c r="B114" s="86"/>
      <c r="C114" s="11"/>
      <c r="D114" s="11"/>
      <c r="E114" s="11"/>
      <c r="F114" s="38"/>
    </row>
    <row r="115" spans="2:6">
      <c r="B115" s="86"/>
      <c r="C115" s="11"/>
      <c r="D115" s="11"/>
      <c r="E115" s="11"/>
      <c r="F115" s="38"/>
    </row>
    <row r="116" spans="2:6">
      <c r="B116" s="86"/>
      <c r="C116" s="11"/>
      <c r="D116" s="11"/>
      <c r="E116" s="11"/>
      <c r="F116" s="38"/>
    </row>
    <row r="117" spans="2:6">
      <c r="B117" s="86"/>
      <c r="C117" s="11"/>
      <c r="D117" s="11"/>
      <c r="E117" s="11"/>
      <c r="F117" s="38"/>
    </row>
    <row r="118" spans="2:6">
      <c r="B118" s="86"/>
      <c r="C118" s="11"/>
      <c r="D118" s="11"/>
      <c r="E118" s="11"/>
      <c r="F118" s="38"/>
    </row>
    <row r="119" spans="2:6">
      <c r="B119" s="86"/>
      <c r="C119" s="11"/>
      <c r="D119" s="11"/>
      <c r="E119" s="11"/>
      <c r="F119" s="38"/>
    </row>
    <row r="120" spans="2:6">
      <c r="B120" s="86"/>
      <c r="C120" s="11"/>
      <c r="D120" s="11"/>
      <c r="E120" s="11"/>
      <c r="F120" s="38"/>
    </row>
    <row r="121" spans="2:6">
      <c r="B121" s="86"/>
      <c r="C121" s="11"/>
      <c r="D121" s="11"/>
      <c r="E121" s="11"/>
      <c r="F121" s="38"/>
    </row>
    <row r="122" spans="2:6">
      <c r="B122" s="86"/>
      <c r="C122" s="11"/>
      <c r="D122" s="11"/>
      <c r="E122" s="11"/>
      <c r="F122" s="38"/>
    </row>
    <row r="123" spans="2:6" ht="15.75" thickBot="1">
      <c r="B123" s="87"/>
      <c r="C123" s="41"/>
      <c r="D123" s="41"/>
      <c r="E123" s="41"/>
      <c r="F123" s="42"/>
    </row>
  </sheetData>
  <pageMargins left="0.70866141732283472" right="0.70866141732283472" top="0.74803149606299213" bottom="0.74803149606299213" header="0.31496062992125984" footer="0.31496062992125984"/>
  <pageSetup paperSize="9" scale="77" fitToHeight="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2:E128"/>
  <sheetViews>
    <sheetView showGridLines="0" zoomScaleNormal="100" workbookViewId="0">
      <pane xSplit="2" ySplit="9" topLeftCell="C10" activePane="bottomRight" state="frozen"/>
      <selection pane="topRight" activeCell="C1" sqref="C1"/>
      <selection pane="bottomLeft" activeCell="A10" sqref="A10"/>
      <selection pane="bottomRight" activeCell="D66" sqref="D66"/>
    </sheetView>
  </sheetViews>
  <sheetFormatPr defaultRowHeight="15"/>
  <cols>
    <col min="1" max="1" width="5.42578125" customWidth="1"/>
    <col min="2" max="2" width="5" customWidth="1"/>
    <col min="3" max="3" width="19.85546875" customWidth="1"/>
    <col min="4" max="4" width="63.140625" customWidth="1"/>
    <col min="5" max="5" width="23.28515625" customWidth="1"/>
  </cols>
  <sheetData>
    <row r="2" spans="1:5">
      <c r="A2" s="8">
        <v>10</v>
      </c>
      <c r="B2" s="8" t="s">
        <v>19</v>
      </c>
    </row>
    <row r="3" spans="1:5">
      <c r="A3" s="8"/>
      <c r="B3" s="8" t="s">
        <v>20</v>
      </c>
    </row>
    <row r="5" spans="1:5">
      <c r="B5" t="s">
        <v>206</v>
      </c>
      <c r="D5" s="350"/>
      <c r="E5" s="350"/>
    </row>
    <row r="6" spans="1:5">
      <c r="B6" t="s">
        <v>207</v>
      </c>
      <c r="D6" s="351"/>
      <c r="E6" s="351"/>
    </row>
    <row r="7" spans="1:5" ht="15.75" thickBot="1"/>
    <row r="8" spans="1:5" s="9" customFormat="1" ht="32.25" customHeight="1" thickTop="1">
      <c r="B8" s="98"/>
      <c r="C8" s="98" t="s">
        <v>209</v>
      </c>
      <c r="D8" s="98" t="s">
        <v>210</v>
      </c>
      <c r="E8" s="98" t="s">
        <v>212</v>
      </c>
    </row>
    <row r="9" spans="1:5" s="9" customFormat="1" ht="32.25" customHeight="1">
      <c r="B9" s="71"/>
      <c r="C9" s="71" t="s">
        <v>208</v>
      </c>
      <c r="D9" s="71" t="s">
        <v>211</v>
      </c>
      <c r="E9" s="71" t="s">
        <v>213</v>
      </c>
    </row>
    <row r="10" spans="1:5">
      <c r="B10" s="45"/>
      <c r="C10" s="45"/>
      <c r="D10" s="45"/>
      <c r="E10" s="45"/>
    </row>
    <row r="11" spans="1:5">
      <c r="B11" s="45"/>
      <c r="C11" s="45"/>
      <c r="D11" s="45"/>
      <c r="E11" s="45"/>
    </row>
    <row r="12" spans="1:5">
      <c r="B12" s="45"/>
      <c r="C12" s="45"/>
      <c r="D12" s="45"/>
      <c r="E12" s="45"/>
    </row>
    <row r="13" spans="1:5">
      <c r="B13" s="45"/>
      <c r="C13" s="45"/>
      <c r="D13" s="45"/>
      <c r="E13" s="45"/>
    </row>
    <row r="14" spans="1:5">
      <c r="B14" s="45"/>
      <c r="C14" s="45"/>
      <c r="D14" s="45"/>
      <c r="E14" s="45"/>
    </row>
    <row r="15" spans="1:5">
      <c r="B15" s="45"/>
      <c r="C15" s="45"/>
      <c r="D15" s="45"/>
      <c r="E15" s="45"/>
    </row>
    <row r="16" spans="1:5">
      <c r="B16" s="45"/>
      <c r="C16" s="45"/>
      <c r="D16" s="45"/>
      <c r="E16" s="45"/>
    </row>
    <row r="17" spans="2:5">
      <c r="B17" s="45"/>
      <c r="C17" s="45"/>
      <c r="D17" s="45"/>
      <c r="E17" s="45"/>
    </row>
    <row r="18" spans="2:5">
      <c r="B18" s="45"/>
      <c r="C18" s="45"/>
      <c r="D18" s="45"/>
      <c r="E18" s="45"/>
    </row>
    <row r="19" spans="2:5">
      <c r="B19" s="45"/>
      <c r="C19" s="45"/>
      <c r="D19" s="45"/>
      <c r="E19" s="45"/>
    </row>
    <row r="20" spans="2:5">
      <c r="B20" s="45"/>
      <c r="C20" s="45"/>
      <c r="D20" s="45"/>
      <c r="E20" s="45"/>
    </row>
    <row r="21" spans="2:5">
      <c r="B21" s="45"/>
      <c r="C21" s="45"/>
      <c r="D21" s="45"/>
      <c r="E21" s="45"/>
    </row>
    <row r="22" spans="2:5">
      <c r="B22" s="45"/>
      <c r="C22" s="45"/>
      <c r="D22" s="45"/>
      <c r="E22" s="45"/>
    </row>
    <row r="23" spans="2:5">
      <c r="B23" s="45"/>
      <c r="C23" s="45"/>
      <c r="D23" s="45"/>
      <c r="E23" s="45"/>
    </row>
    <row r="24" spans="2:5">
      <c r="B24" s="45"/>
      <c r="C24" s="45"/>
      <c r="D24" s="45"/>
      <c r="E24" s="45"/>
    </row>
    <row r="25" spans="2:5">
      <c r="B25" s="45"/>
      <c r="C25" s="45"/>
      <c r="D25" s="45"/>
      <c r="E25" s="45"/>
    </row>
    <row r="26" spans="2:5">
      <c r="B26" s="45"/>
      <c r="C26" s="45"/>
      <c r="D26" s="45"/>
      <c r="E26" s="45"/>
    </row>
    <row r="27" spans="2:5">
      <c r="B27" s="45"/>
      <c r="C27" s="45"/>
      <c r="D27" s="45"/>
      <c r="E27" s="45"/>
    </row>
    <row r="28" spans="2:5">
      <c r="B28" s="45"/>
      <c r="C28" s="45"/>
      <c r="D28" s="45"/>
      <c r="E28" s="45"/>
    </row>
    <row r="29" spans="2:5">
      <c r="B29" s="45"/>
      <c r="C29" s="45"/>
      <c r="D29" s="45"/>
      <c r="E29" s="45"/>
    </row>
    <row r="30" spans="2:5">
      <c r="B30" s="45"/>
      <c r="C30" s="45"/>
      <c r="D30" s="45"/>
      <c r="E30" s="45"/>
    </row>
    <row r="31" spans="2:5">
      <c r="B31" s="45"/>
      <c r="C31" s="45"/>
      <c r="D31" s="45"/>
      <c r="E31" s="45"/>
    </row>
    <row r="32" spans="2:5">
      <c r="B32" s="45"/>
      <c r="C32" s="45"/>
      <c r="D32" s="45"/>
      <c r="E32" s="45"/>
    </row>
    <row r="33" spans="2:5">
      <c r="B33" s="45"/>
      <c r="C33" s="45"/>
      <c r="D33" s="45"/>
      <c r="E33" s="45"/>
    </row>
    <row r="34" spans="2:5">
      <c r="B34" s="45"/>
      <c r="C34" s="45"/>
      <c r="D34" s="45"/>
      <c r="E34" s="45"/>
    </row>
    <row r="35" spans="2:5">
      <c r="B35" s="45"/>
      <c r="C35" s="45"/>
      <c r="D35" s="45"/>
      <c r="E35" s="45"/>
    </row>
    <row r="36" spans="2:5">
      <c r="B36" s="45"/>
      <c r="C36" s="45"/>
      <c r="D36" s="45"/>
      <c r="E36" s="45"/>
    </row>
    <row r="37" spans="2:5">
      <c r="B37" s="45"/>
      <c r="C37" s="45"/>
      <c r="D37" s="45"/>
      <c r="E37" s="45"/>
    </row>
    <row r="38" spans="2:5">
      <c r="B38" s="45"/>
      <c r="C38" s="45"/>
      <c r="D38" s="45"/>
      <c r="E38" s="45"/>
    </row>
    <row r="39" spans="2:5">
      <c r="B39" s="45"/>
      <c r="C39" s="45"/>
      <c r="D39" s="45"/>
      <c r="E39" s="45"/>
    </row>
    <row r="40" spans="2:5">
      <c r="B40" s="45"/>
      <c r="C40" s="45"/>
      <c r="D40" s="45"/>
      <c r="E40" s="45"/>
    </row>
    <row r="41" spans="2:5">
      <c r="B41" s="45"/>
      <c r="C41" s="45"/>
      <c r="D41" s="45"/>
      <c r="E41" s="45"/>
    </row>
    <row r="42" spans="2:5">
      <c r="B42" s="45"/>
      <c r="C42" s="45"/>
      <c r="D42" s="45"/>
      <c r="E42" s="45"/>
    </row>
    <row r="43" spans="2:5">
      <c r="B43" s="45"/>
      <c r="C43" s="45"/>
      <c r="D43" s="45"/>
      <c r="E43" s="45"/>
    </row>
    <row r="44" spans="2:5">
      <c r="B44" s="45"/>
      <c r="C44" s="45"/>
      <c r="D44" s="45"/>
      <c r="E44" s="45"/>
    </row>
    <row r="45" spans="2:5">
      <c r="B45" s="45"/>
      <c r="C45" s="45"/>
      <c r="D45" s="45"/>
      <c r="E45" s="45"/>
    </row>
    <row r="46" spans="2:5">
      <c r="B46" s="45"/>
      <c r="C46" s="45"/>
      <c r="D46" s="45"/>
      <c r="E46" s="45"/>
    </row>
    <row r="47" spans="2:5">
      <c r="B47" s="45"/>
      <c r="C47" s="45"/>
      <c r="D47" s="45"/>
      <c r="E47" s="45"/>
    </row>
    <row r="48" spans="2:5">
      <c r="B48" s="45"/>
      <c r="C48" s="45"/>
      <c r="D48" s="45"/>
      <c r="E48" s="45"/>
    </row>
    <row r="49" spans="2:5">
      <c r="B49" s="45"/>
      <c r="C49" s="45"/>
      <c r="D49" s="45"/>
      <c r="E49" s="45"/>
    </row>
    <row r="50" spans="2:5">
      <c r="B50" s="45"/>
      <c r="C50" s="45"/>
      <c r="D50" s="45"/>
      <c r="E50" s="45"/>
    </row>
    <row r="51" spans="2:5">
      <c r="B51" s="45"/>
      <c r="C51" s="45"/>
      <c r="D51" s="45"/>
      <c r="E51" s="45"/>
    </row>
    <row r="52" spans="2:5">
      <c r="B52" s="45"/>
      <c r="C52" s="45"/>
      <c r="D52" s="45"/>
      <c r="E52" s="45"/>
    </row>
    <row r="53" spans="2:5">
      <c r="B53" s="45"/>
      <c r="C53" s="45"/>
      <c r="D53" s="45"/>
      <c r="E53" s="45"/>
    </row>
    <row r="54" spans="2:5">
      <c r="B54" s="45"/>
      <c r="C54" s="45"/>
      <c r="D54" s="45"/>
      <c r="E54" s="45"/>
    </row>
    <row r="55" spans="2:5">
      <c r="B55" s="45"/>
      <c r="C55" s="45"/>
      <c r="D55" s="45"/>
      <c r="E55" s="45"/>
    </row>
    <row r="56" spans="2:5">
      <c r="B56" s="45"/>
      <c r="C56" s="45"/>
      <c r="D56" s="45"/>
      <c r="E56" s="45"/>
    </row>
    <row r="57" spans="2:5">
      <c r="B57" s="45"/>
      <c r="C57" s="45"/>
      <c r="D57" s="45"/>
      <c r="E57" s="45"/>
    </row>
    <row r="58" spans="2:5">
      <c r="B58" s="45"/>
      <c r="C58" s="45"/>
      <c r="D58" s="45"/>
      <c r="E58" s="45"/>
    </row>
    <row r="59" spans="2:5">
      <c r="B59" s="45"/>
      <c r="C59" s="45"/>
      <c r="D59" s="45"/>
      <c r="E59" s="45"/>
    </row>
    <row r="60" spans="2:5">
      <c r="B60" s="45"/>
      <c r="C60" s="45"/>
      <c r="D60" s="45"/>
      <c r="E60" s="45"/>
    </row>
    <row r="61" spans="2:5">
      <c r="B61" s="45"/>
      <c r="C61" s="45"/>
      <c r="D61" s="45"/>
      <c r="E61" s="45"/>
    </row>
    <row r="62" spans="2:5">
      <c r="B62" s="45"/>
      <c r="C62" s="45"/>
      <c r="D62" s="45"/>
      <c r="E62" s="45"/>
    </row>
    <row r="63" spans="2:5">
      <c r="B63" s="45"/>
      <c r="C63" s="45"/>
      <c r="D63" s="45"/>
      <c r="E63" s="45"/>
    </row>
    <row r="64" spans="2:5">
      <c r="B64" s="45"/>
      <c r="C64" s="45"/>
      <c r="D64" s="45"/>
      <c r="E64" s="45"/>
    </row>
    <row r="66" spans="1:5">
      <c r="A66" s="8"/>
      <c r="B66" s="8" t="s">
        <v>19</v>
      </c>
    </row>
    <row r="67" spans="1:5">
      <c r="A67" s="8"/>
      <c r="B67" s="8" t="s">
        <v>20</v>
      </c>
    </row>
    <row r="69" spans="1:5">
      <c r="B69" t="s">
        <v>206</v>
      </c>
      <c r="D69" s="350"/>
      <c r="E69" s="350"/>
    </row>
    <row r="70" spans="1:5">
      <c r="B70" t="s">
        <v>207</v>
      </c>
      <c r="D70" s="351"/>
      <c r="E70" s="351"/>
    </row>
    <row r="71" spans="1:5" ht="15.75" thickBot="1"/>
    <row r="72" spans="1:5" s="9" customFormat="1" ht="32.25" customHeight="1" thickTop="1">
      <c r="B72" s="98"/>
      <c r="C72" s="98" t="s">
        <v>209</v>
      </c>
      <c r="D72" s="98" t="s">
        <v>210</v>
      </c>
      <c r="E72" s="98" t="s">
        <v>212</v>
      </c>
    </row>
    <row r="73" spans="1:5" s="9" customFormat="1" ht="32.25" customHeight="1">
      <c r="B73" s="71"/>
      <c r="C73" s="71" t="s">
        <v>208</v>
      </c>
      <c r="D73" s="71" t="s">
        <v>211</v>
      </c>
      <c r="E73" s="71" t="s">
        <v>213</v>
      </c>
    </row>
    <row r="74" spans="1:5">
      <c r="B74" s="45"/>
      <c r="C74" s="45"/>
      <c r="D74" s="45"/>
      <c r="E74" s="45"/>
    </row>
    <row r="75" spans="1:5">
      <c r="B75" s="45"/>
      <c r="C75" s="45"/>
      <c r="D75" s="45"/>
      <c r="E75" s="45"/>
    </row>
    <row r="76" spans="1:5">
      <c r="B76" s="45"/>
      <c r="C76" s="45"/>
      <c r="D76" s="45"/>
      <c r="E76" s="45"/>
    </row>
    <row r="77" spans="1:5">
      <c r="B77" s="45"/>
      <c r="C77" s="45"/>
      <c r="D77" s="45"/>
      <c r="E77" s="45"/>
    </row>
    <row r="78" spans="1:5">
      <c r="B78" s="45"/>
      <c r="C78" s="45"/>
      <c r="D78" s="45"/>
      <c r="E78" s="45"/>
    </row>
    <row r="79" spans="1:5">
      <c r="B79" s="45"/>
      <c r="C79" s="45"/>
      <c r="D79" s="45"/>
      <c r="E79" s="45"/>
    </row>
    <row r="80" spans="1:5">
      <c r="B80" s="45"/>
      <c r="C80" s="45"/>
      <c r="D80" s="45"/>
      <c r="E80" s="45"/>
    </row>
    <row r="81" spans="2:5">
      <c r="B81" s="45"/>
      <c r="C81" s="45"/>
      <c r="D81" s="45"/>
      <c r="E81" s="45"/>
    </row>
    <row r="82" spans="2:5">
      <c r="B82" s="45"/>
      <c r="C82" s="45"/>
      <c r="D82" s="45"/>
      <c r="E82" s="45"/>
    </row>
    <row r="83" spans="2:5">
      <c r="B83" s="45"/>
      <c r="C83" s="45"/>
      <c r="D83" s="45"/>
      <c r="E83" s="45"/>
    </row>
    <row r="84" spans="2:5">
      <c r="B84" s="45"/>
      <c r="C84" s="45"/>
      <c r="D84" s="45"/>
      <c r="E84" s="45"/>
    </row>
    <row r="85" spans="2:5">
      <c r="B85" s="45"/>
      <c r="C85" s="45"/>
      <c r="D85" s="45"/>
      <c r="E85" s="45"/>
    </row>
    <row r="86" spans="2:5">
      <c r="B86" s="45"/>
      <c r="C86" s="45"/>
      <c r="D86" s="45"/>
      <c r="E86" s="45"/>
    </row>
    <row r="87" spans="2:5">
      <c r="B87" s="45"/>
      <c r="C87" s="45"/>
      <c r="D87" s="45"/>
      <c r="E87" s="45"/>
    </row>
    <row r="88" spans="2:5">
      <c r="B88" s="45"/>
      <c r="C88" s="45"/>
      <c r="D88" s="45"/>
      <c r="E88" s="45"/>
    </row>
    <row r="89" spans="2:5">
      <c r="B89" s="45"/>
      <c r="C89" s="45"/>
      <c r="D89" s="45"/>
      <c r="E89" s="45"/>
    </row>
    <row r="90" spans="2:5">
      <c r="B90" s="45"/>
      <c r="C90" s="45"/>
      <c r="D90" s="45"/>
      <c r="E90" s="45"/>
    </row>
    <row r="91" spans="2:5">
      <c r="B91" s="45"/>
      <c r="C91" s="45"/>
      <c r="D91" s="45"/>
      <c r="E91" s="45"/>
    </row>
    <row r="92" spans="2:5">
      <c r="B92" s="45"/>
      <c r="C92" s="45"/>
      <c r="D92" s="45"/>
      <c r="E92" s="45"/>
    </row>
    <row r="93" spans="2:5">
      <c r="B93" s="45"/>
      <c r="C93" s="45"/>
      <c r="D93" s="45"/>
      <c r="E93" s="45"/>
    </row>
    <row r="94" spans="2:5">
      <c r="B94" s="45"/>
      <c r="C94" s="45"/>
      <c r="D94" s="45"/>
      <c r="E94" s="45"/>
    </row>
    <row r="95" spans="2:5">
      <c r="B95" s="45"/>
      <c r="C95" s="45"/>
      <c r="D95" s="45"/>
      <c r="E95" s="45"/>
    </row>
    <row r="96" spans="2:5">
      <c r="B96" s="45"/>
      <c r="C96" s="45"/>
      <c r="D96" s="45"/>
      <c r="E96" s="45"/>
    </row>
    <row r="97" spans="2:5">
      <c r="B97" s="45"/>
      <c r="C97" s="45"/>
      <c r="D97" s="45"/>
      <c r="E97" s="45"/>
    </row>
    <row r="98" spans="2:5">
      <c r="B98" s="45"/>
      <c r="C98" s="45"/>
      <c r="D98" s="45"/>
      <c r="E98" s="45"/>
    </row>
    <row r="99" spans="2:5">
      <c r="B99" s="45"/>
      <c r="C99" s="45"/>
      <c r="D99" s="45"/>
      <c r="E99" s="45"/>
    </row>
    <row r="100" spans="2:5">
      <c r="B100" s="45"/>
      <c r="C100" s="45"/>
      <c r="D100" s="45"/>
      <c r="E100" s="45"/>
    </row>
    <row r="101" spans="2:5">
      <c r="B101" s="45"/>
      <c r="C101" s="45"/>
      <c r="D101" s="45"/>
      <c r="E101" s="45"/>
    </row>
    <row r="102" spans="2:5">
      <c r="B102" s="45"/>
      <c r="C102" s="45"/>
      <c r="D102" s="45"/>
      <c r="E102" s="45"/>
    </row>
    <row r="103" spans="2:5">
      <c r="B103" s="45"/>
      <c r="C103" s="45"/>
      <c r="D103" s="45"/>
      <c r="E103" s="45"/>
    </row>
    <row r="104" spans="2:5">
      <c r="B104" s="45"/>
      <c r="C104" s="45"/>
      <c r="D104" s="45"/>
      <c r="E104" s="45"/>
    </row>
    <row r="105" spans="2:5">
      <c r="B105" s="45"/>
      <c r="C105" s="45"/>
      <c r="D105" s="45"/>
      <c r="E105" s="45"/>
    </row>
    <row r="106" spans="2:5">
      <c r="B106" s="45"/>
      <c r="C106" s="45"/>
      <c r="D106" s="45"/>
      <c r="E106" s="45"/>
    </row>
    <row r="107" spans="2:5">
      <c r="B107" s="45"/>
      <c r="C107" s="45"/>
      <c r="D107" s="45"/>
      <c r="E107" s="45"/>
    </row>
    <row r="108" spans="2:5">
      <c r="B108" s="45"/>
      <c r="C108" s="45"/>
      <c r="D108" s="45"/>
      <c r="E108" s="45"/>
    </row>
    <row r="109" spans="2:5">
      <c r="B109" s="45"/>
      <c r="C109" s="45"/>
      <c r="D109" s="45"/>
      <c r="E109" s="45"/>
    </row>
    <row r="110" spans="2:5">
      <c r="B110" s="45"/>
      <c r="C110" s="45"/>
      <c r="D110" s="45"/>
      <c r="E110" s="45"/>
    </row>
    <row r="111" spans="2:5">
      <c r="B111" s="45"/>
      <c r="C111" s="45"/>
      <c r="D111" s="45"/>
      <c r="E111" s="45"/>
    </row>
    <row r="112" spans="2:5">
      <c r="B112" s="45"/>
      <c r="C112" s="45"/>
      <c r="D112" s="45"/>
      <c r="E112" s="45"/>
    </row>
    <row r="113" spans="2:5">
      <c r="B113" s="45"/>
      <c r="C113" s="45"/>
      <c r="D113" s="45"/>
      <c r="E113" s="45"/>
    </row>
    <row r="114" spans="2:5">
      <c r="B114" s="45"/>
      <c r="C114" s="45"/>
      <c r="D114" s="45"/>
      <c r="E114" s="45"/>
    </row>
    <row r="115" spans="2:5">
      <c r="B115" s="45"/>
      <c r="C115" s="45"/>
      <c r="D115" s="45"/>
      <c r="E115" s="45"/>
    </row>
    <row r="116" spans="2:5">
      <c r="B116" s="45"/>
      <c r="C116" s="45"/>
      <c r="D116" s="45"/>
      <c r="E116" s="45"/>
    </row>
    <row r="117" spans="2:5">
      <c r="B117" s="45"/>
      <c r="C117" s="45"/>
      <c r="D117" s="45"/>
      <c r="E117" s="45"/>
    </row>
    <row r="118" spans="2:5">
      <c r="B118" s="45"/>
      <c r="C118" s="45"/>
      <c r="D118" s="45"/>
      <c r="E118" s="45"/>
    </row>
    <row r="119" spans="2:5">
      <c r="B119" s="45"/>
      <c r="C119" s="45"/>
      <c r="D119" s="45"/>
      <c r="E119" s="45"/>
    </row>
    <row r="120" spans="2:5">
      <c r="B120" s="45"/>
      <c r="C120" s="45"/>
      <c r="D120" s="45"/>
      <c r="E120" s="45"/>
    </row>
    <row r="121" spans="2:5">
      <c r="B121" s="45"/>
      <c r="C121" s="45"/>
      <c r="D121" s="45"/>
      <c r="E121" s="45"/>
    </row>
    <row r="122" spans="2:5">
      <c r="B122" s="45"/>
      <c r="C122" s="45"/>
      <c r="D122" s="45"/>
      <c r="E122" s="45"/>
    </row>
    <row r="123" spans="2:5">
      <c r="B123" s="45"/>
      <c r="C123" s="45"/>
      <c r="D123" s="45"/>
      <c r="E123" s="45"/>
    </row>
    <row r="124" spans="2:5">
      <c r="B124" s="45"/>
      <c r="C124" s="45"/>
      <c r="D124" s="45"/>
      <c r="E124" s="45"/>
    </row>
    <row r="125" spans="2:5">
      <c r="B125" s="45"/>
      <c r="C125" s="45"/>
      <c r="D125" s="45"/>
      <c r="E125" s="45"/>
    </row>
    <row r="126" spans="2:5">
      <c r="B126" s="45"/>
      <c r="C126" s="45"/>
      <c r="D126" s="45"/>
      <c r="E126" s="45"/>
    </row>
    <row r="127" spans="2:5">
      <c r="B127" s="45"/>
      <c r="C127" s="45"/>
      <c r="D127" s="45"/>
      <c r="E127" s="45"/>
    </row>
    <row r="128" spans="2:5">
      <c r="B128" s="45"/>
      <c r="C128" s="45"/>
      <c r="D128" s="45"/>
      <c r="E128" s="45"/>
    </row>
  </sheetData>
  <mergeCells count="4">
    <mergeCell ref="D5:E5"/>
    <mergeCell ref="D6:E6"/>
    <mergeCell ref="D69:E69"/>
    <mergeCell ref="D70:E70"/>
  </mergeCells>
  <pageMargins left="0.43166666666666664" right="0.70866141732283472" top="0.5541666666666667" bottom="0.74803149606299213" header="0.31496062992125984" footer="0.31496062992125984"/>
  <pageSetup paperSize="9" scale="77" fitToHeight="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pageSetUpPr fitToPage="1"/>
  </sheetPr>
  <dimension ref="A2:I78"/>
  <sheetViews>
    <sheetView showGridLines="0" zoomScaleNormal="100" zoomScalePageLayoutView="70" workbookViewId="0">
      <pane xSplit="1" ySplit="6" topLeftCell="B7" activePane="bottomRight" state="frozen"/>
      <selection pane="topRight" activeCell="B1" sqref="B1"/>
      <selection pane="bottomLeft" activeCell="A7" sqref="A7"/>
      <selection pane="bottomRight" activeCell="C9" sqref="C9"/>
    </sheetView>
  </sheetViews>
  <sheetFormatPr defaultRowHeight="15"/>
  <cols>
    <col min="1" max="1" width="3.5703125" style="61" customWidth="1"/>
    <col min="2" max="2" width="3.85546875" customWidth="1"/>
    <col min="3" max="3" width="14.7109375" customWidth="1"/>
    <col min="4" max="4" width="40.42578125" customWidth="1"/>
    <col min="5" max="5" width="13.85546875" customWidth="1"/>
    <col min="6" max="6" width="16.5703125" customWidth="1"/>
    <col min="7" max="7" width="11.7109375" customWidth="1"/>
    <col min="8" max="8" width="42" customWidth="1"/>
    <col min="9" max="9" width="29.7109375" customWidth="1"/>
  </cols>
  <sheetData>
    <row r="2" spans="1:9">
      <c r="A2" s="14">
        <v>11</v>
      </c>
      <c r="B2" s="8" t="s">
        <v>21</v>
      </c>
    </row>
    <row r="3" spans="1:9">
      <c r="A3" s="14"/>
      <c r="B3" s="8" t="s">
        <v>22</v>
      </c>
    </row>
    <row r="4" spans="1:9" ht="15.75" thickBot="1"/>
    <row r="5" spans="1:9" s="109" customFormat="1" ht="43.5" customHeight="1" thickTop="1">
      <c r="B5" s="110"/>
      <c r="C5" s="110" t="s">
        <v>214</v>
      </c>
      <c r="D5" s="110" t="s">
        <v>216</v>
      </c>
      <c r="E5" s="110" t="s">
        <v>218</v>
      </c>
      <c r="F5" s="352" t="s">
        <v>220</v>
      </c>
      <c r="G5" s="352"/>
      <c r="H5" s="110" t="s">
        <v>223</v>
      </c>
      <c r="I5" s="110" t="s">
        <v>224</v>
      </c>
    </row>
    <row r="6" spans="1:9" s="109" customFormat="1" ht="43.5" customHeight="1" thickBot="1">
      <c r="B6" s="111"/>
      <c r="C6" s="111" t="s">
        <v>215</v>
      </c>
      <c r="D6" s="111" t="s">
        <v>217</v>
      </c>
      <c r="E6" s="111" t="s">
        <v>219</v>
      </c>
      <c r="F6" s="111" t="s">
        <v>221</v>
      </c>
      <c r="G6" s="111" t="s">
        <v>222</v>
      </c>
      <c r="H6" s="111" t="s">
        <v>226</v>
      </c>
      <c r="I6" s="111" t="s">
        <v>225</v>
      </c>
    </row>
    <row r="7" spans="1:9" ht="15.75" thickTop="1">
      <c r="B7" s="112"/>
      <c r="C7" s="115"/>
      <c r="D7" s="112"/>
      <c r="E7" s="113"/>
      <c r="F7" s="113"/>
      <c r="G7" s="112"/>
      <c r="H7" s="112"/>
      <c r="I7" s="112"/>
    </row>
    <row r="8" spans="1:9">
      <c r="B8" s="45"/>
      <c r="C8" s="45"/>
      <c r="D8" s="45"/>
      <c r="E8" s="102"/>
      <c r="F8" s="102"/>
      <c r="G8" s="45"/>
      <c r="H8" s="45"/>
      <c r="I8" s="45"/>
    </row>
    <row r="9" spans="1:9">
      <c r="B9" s="45"/>
      <c r="C9" s="45"/>
      <c r="D9" s="45"/>
      <c r="E9" s="102"/>
      <c r="F9" s="102"/>
      <c r="G9" s="45"/>
      <c r="H9" s="45"/>
      <c r="I9" s="45"/>
    </row>
    <row r="10" spans="1:9">
      <c r="B10" s="45"/>
      <c r="C10" s="45"/>
      <c r="D10" s="45"/>
      <c r="E10" s="102"/>
      <c r="F10" s="102"/>
      <c r="G10" s="45"/>
      <c r="H10" s="45"/>
      <c r="I10" s="45"/>
    </row>
    <row r="11" spans="1:9">
      <c r="B11" s="45"/>
      <c r="C11" s="45"/>
      <c r="D11" s="45"/>
      <c r="E11" s="102"/>
      <c r="F11" s="102"/>
      <c r="G11" s="45"/>
      <c r="H11" s="45"/>
      <c r="I11" s="45"/>
    </row>
    <row r="12" spans="1:9">
      <c r="B12" s="45"/>
      <c r="C12" s="45"/>
      <c r="D12" s="45"/>
      <c r="E12" s="102"/>
      <c r="F12" s="102"/>
      <c r="G12" s="45"/>
      <c r="H12" s="45"/>
      <c r="I12" s="45"/>
    </row>
    <row r="13" spans="1:9">
      <c r="B13" s="45"/>
      <c r="C13" s="45"/>
      <c r="D13" s="45"/>
      <c r="E13" s="102"/>
      <c r="F13" s="102"/>
      <c r="G13" s="45"/>
      <c r="H13" s="45"/>
      <c r="I13" s="45"/>
    </row>
    <row r="14" spans="1:9">
      <c r="B14" s="45"/>
      <c r="C14" s="45"/>
      <c r="D14" s="45"/>
      <c r="E14" s="102"/>
      <c r="F14" s="102"/>
      <c r="G14" s="45"/>
      <c r="H14" s="45"/>
      <c r="I14" s="45"/>
    </row>
    <row r="15" spans="1:9">
      <c r="B15" s="45"/>
      <c r="C15" s="45"/>
      <c r="D15" s="45"/>
      <c r="E15" s="102"/>
      <c r="F15" s="102"/>
      <c r="G15" s="45"/>
      <c r="H15" s="45"/>
      <c r="I15" s="45"/>
    </row>
    <row r="16" spans="1:9">
      <c r="B16" s="45"/>
      <c r="C16" s="45"/>
      <c r="D16" s="45"/>
      <c r="E16" s="102"/>
      <c r="F16" s="102"/>
      <c r="G16" s="45"/>
      <c r="H16" s="45"/>
      <c r="I16" s="45"/>
    </row>
    <row r="17" spans="2:9">
      <c r="B17" s="45"/>
      <c r="C17" s="45"/>
      <c r="D17" s="45"/>
      <c r="E17" s="102"/>
      <c r="F17" s="102"/>
      <c r="G17" s="45"/>
      <c r="H17" s="45"/>
      <c r="I17" s="45"/>
    </row>
    <row r="18" spans="2:9">
      <c r="B18" s="45"/>
      <c r="C18" s="45"/>
      <c r="D18" s="45"/>
      <c r="E18" s="102"/>
      <c r="F18" s="102"/>
      <c r="G18" s="45"/>
      <c r="H18" s="45"/>
      <c r="I18" s="45"/>
    </row>
    <row r="19" spans="2:9">
      <c r="B19" s="45"/>
      <c r="C19" s="45"/>
      <c r="D19" s="45"/>
      <c r="E19" s="102"/>
      <c r="F19" s="102"/>
      <c r="G19" s="45"/>
      <c r="H19" s="45"/>
      <c r="I19" s="45"/>
    </row>
    <row r="20" spans="2:9">
      <c r="B20" s="45"/>
      <c r="C20" s="45"/>
      <c r="D20" s="45"/>
      <c r="E20" s="102"/>
      <c r="F20" s="102"/>
      <c r="G20" s="45"/>
      <c r="H20" s="45"/>
      <c r="I20" s="45"/>
    </row>
    <row r="21" spans="2:9">
      <c r="B21" s="45"/>
      <c r="C21" s="45"/>
      <c r="D21" s="45"/>
      <c r="E21" s="102"/>
      <c r="F21" s="102"/>
      <c r="G21" s="45"/>
      <c r="H21" s="45"/>
      <c r="I21" s="45"/>
    </row>
    <row r="22" spans="2:9">
      <c r="B22" s="45"/>
      <c r="C22" s="45"/>
      <c r="D22" s="45"/>
      <c r="E22" s="102"/>
      <c r="F22" s="102"/>
      <c r="G22" s="45"/>
      <c r="H22" s="45"/>
      <c r="I22" s="45"/>
    </row>
    <row r="23" spans="2:9">
      <c r="B23" s="45"/>
      <c r="C23" s="45"/>
      <c r="D23" s="45"/>
      <c r="E23" s="102"/>
      <c r="F23" s="102"/>
      <c r="G23" s="45"/>
      <c r="H23" s="45"/>
      <c r="I23" s="45"/>
    </row>
    <row r="24" spans="2:9">
      <c r="B24" s="45"/>
      <c r="C24" s="45"/>
      <c r="D24" s="45"/>
      <c r="E24" s="102"/>
      <c r="F24" s="102"/>
      <c r="G24" s="45"/>
      <c r="H24" s="45"/>
      <c r="I24" s="45"/>
    </row>
    <row r="25" spans="2:9">
      <c r="B25" s="45"/>
      <c r="C25" s="45"/>
      <c r="D25" s="45"/>
      <c r="E25" s="102"/>
      <c r="F25" s="102"/>
      <c r="G25" s="45"/>
      <c r="H25" s="45"/>
      <c r="I25" s="45"/>
    </row>
    <row r="26" spans="2:9">
      <c r="B26" s="45"/>
      <c r="C26" s="45"/>
      <c r="D26" s="45"/>
      <c r="E26" s="102"/>
      <c r="F26" s="102"/>
      <c r="G26" s="45"/>
      <c r="H26" s="45"/>
      <c r="I26" s="45"/>
    </row>
    <row r="27" spans="2:9">
      <c r="B27" s="45"/>
      <c r="C27" s="45"/>
      <c r="D27" s="45"/>
      <c r="E27" s="102"/>
      <c r="F27" s="102"/>
      <c r="G27" s="45"/>
      <c r="H27" s="45"/>
      <c r="I27" s="45"/>
    </row>
    <row r="28" spans="2:9">
      <c r="B28" s="45"/>
      <c r="C28" s="45"/>
      <c r="D28" s="45"/>
      <c r="E28" s="102"/>
      <c r="F28" s="102"/>
      <c r="G28" s="45"/>
      <c r="H28" s="45"/>
      <c r="I28" s="45"/>
    </row>
    <row r="29" spans="2:9">
      <c r="B29" s="45"/>
      <c r="C29" s="45"/>
      <c r="D29" s="45"/>
      <c r="E29" s="102"/>
      <c r="F29" s="102"/>
      <c r="G29" s="45"/>
      <c r="H29" s="45"/>
      <c r="I29" s="45"/>
    </row>
    <row r="30" spans="2:9">
      <c r="B30" s="45"/>
      <c r="C30" s="45"/>
      <c r="D30" s="45"/>
      <c r="E30" s="102"/>
      <c r="F30" s="102"/>
      <c r="G30" s="45"/>
      <c r="H30" s="45"/>
      <c r="I30" s="45"/>
    </row>
    <row r="31" spans="2:9">
      <c r="B31" s="45"/>
      <c r="C31" s="45"/>
      <c r="D31" s="45"/>
      <c r="E31" s="102"/>
      <c r="F31" s="102"/>
      <c r="G31" s="45"/>
      <c r="H31" s="45"/>
      <c r="I31" s="45"/>
    </row>
    <row r="32" spans="2:9">
      <c r="B32" s="45"/>
      <c r="C32" s="45"/>
      <c r="D32" s="45"/>
      <c r="E32" s="102"/>
      <c r="F32" s="102"/>
      <c r="G32" s="45"/>
      <c r="H32" s="45"/>
      <c r="I32" s="45"/>
    </row>
    <row r="33" spans="2:9">
      <c r="B33" s="45"/>
      <c r="C33" s="45"/>
      <c r="D33" s="45"/>
      <c r="E33" s="102"/>
      <c r="F33" s="102"/>
      <c r="G33" s="45"/>
      <c r="H33" s="45"/>
      <c r="I33" s="45"/>
    </row>
    <row r="34" spans="2:9">
      <c r="B34" s="45"/>
      <c r="C34" s="45"/>
      <c r="D34" s="45"/>
      <c r="E34" s="102"/>
      <c r="F34" s="102"/>
      <c r="G34" s="45"/>
      <c r="H34" s="45"/>
      <c r="I34" s="45"/>
    </row>
    <row r="35" spans="2:9">
      <c r="B35" s="45"/>
      <c r="C35" s="45"/>
      <c r="D35" s="45"/>
      <c r="E35" s="102"/>
      <c r="F35" s="102"/>
      <c r="G35" s="45"/>
      <c r="H35" s="45"/>
      <c r="I35" s="45"/>
    </row>
    <row r="36" spans="2:9">
      <c r="B36" s="45"/>
      <c r="C36" s="45"/>
      <c r="D36" s="45"/>
      <c r="E36" s="102"/>
      <c r="F36" s="102"/>
      <c r="G36" s="45"/>
      <c r="H36" s="45"/>
      <c r="I36" s="45"/>
    </row>
    <row r="37" spans="2:9">
      <c r="B37" s="45"/>
      <c r="C37" s="45"/>
      <c r="D37" s="45"/>
      <c r="E37" s="102"/>
      <c r="F37" s="102"/>
      <c r="G37" s="45"/>
      <c r="H37" s="45"/>
      <c r="I37" s="45"/>
    </row>
    <row r="38" spans="2:9">
      <c r="B38" s="45"/>
      <c r="C38" s="45"/>
      <c r="D38" s="45"/>
      <c r="E38" s="102"/>
      <c r="F38" s="102"/>
      <c r="G38" s="45"/>
      <c r="H38" s="45"/>
      <c r="I38" s="45"/>
    </row>
    <row r="39" spans="2:9">
      <c r="B39" s="45"/>
      <c r="C39" s="45"/>
      <c r="D39" s="45"/>
      <c r="E39" s="102"/>
      <c r="F39" s="102"/>
      <c r="G39" s="45"/>
      <c r="H39" s="45"/>
      <c r="I39" s="45"/>
    </row>
    <row r="40" spans="2:9">
      <c r="B40" s="45"/>
      <c r="C40" s="45"/>
      <c r="D40" s="45"/>
      <c r="E40" s="102"/>
      <c r="F40" s="102"/>
      <c r="G40" s="45"/>
      <c r="H40" s="45"/>
      <c r="I40" s="45"/>
    </row>
    <row r="41" spans="2:9">
      <c r="B41" s="45"/>
      <c r="C41" s="45"/>
      <c r="D41" s="45"/>
      <c r="E41" s="102"/>
      <c r="F41" s="102"/>
      <c r="G41" s="45"/>
      <c r="H41" s="45"/>
      <c r="I41" s="45"/>
    </row>
    <row r="42" spans="2:9">
      <c r="B42" s="45"/>
      <c r="C42" s="45"/>
      <c r="D42" s="45"/>
      <c r="E42" s="102"/>
      <c r="F42" s="102"/>
      <c r="G42" s="45"/>
      <c r="H42" s="45"/>
      <c r="I42" s="45"/>
    </row>
    <row r="43" spans="2:9">
      <c r="B43" s="45"/>
      <c r="C43" s="45"/>
      <c r="D43" s="45"/>
      <c r="E43" s="102"/>
      <c r="F43" s="102"/>
      <c r="G43" s="45"/>
      <c r="H43" s="45"/>
      <c r="I43" s="45"/>
    </row>
    <row r="44" spans="2:9">
      <c r="B44" s="45"/>
      <c r="C44" s="45"/>
      <c r="D44" s="45"/>
      <c r="E44" s="102"/>
      <c r="F44" s="102"/>
      <c r="G44" s="45"/>
      <c r="H44" s="45"/>
      <c r="I44" s="45"/>
    </row>
    <row r="45" spans="2:9">
      <c r="B45" s="45"/>
      <c r="C45" s="45"/>
      <c r="D45" s="45"/>
      <c r="E45" s="102"/>
      <c r="F45" s="102"/>
      <c r="G45" s="45"/>
      <c r="H45" s="45"/>
      <c r="I45" s="45"/>
    </row>
    <row r="46" spans="2:9">
      <c r="B46" s="45"/>
      <c r="C46" s="45"/>
      <c r="D46" s="45"/>
      <c r="E46" s="102"/>
      <c r="F46" s="102"/>
      <c r="G46" s="45"/>
      <c r="H46" s="45"/>
      <c r="I46" s="45"/>
    </row>
    <row r="47" spans="2:9">
      <c r="B47" s="45"/>
      <c r="C47" s="45"/>
      <c r="D47" s="45"/>
      <c r="E47" s="102"/>
      <c r="F47" s="102"/>
      <c r="G47" s="45"/>
      <c r="H47" s="45"/>
      <c r="I47" s="45"/>
    </row>
    <row r="48" spans="2:9">
      <c r="B48" s="45"/>
      <c r="C48" s="45"/>
      <c r="D48" s="45"/>
      <c r="E48" s="102"/>
      <c r="F48" s="102"/>
      <c r="G48" s="45"/>
      <c r="H48" s="45"/>
      <c r="I48" s="45"/>
    </row>
    <row r="49" spans="2:9">
      <c r="B49" s="45"/>
      <c r="C49" s="45"/>
      <c r="D49" s="45"/>
      <c r="E49" s="102"/>
      <c r="F49" s="102"/>
      <c r="G49" s="45"/>
      <c r="H49" s="45"/>
      <c r="I49" s="45"/>
    </row>
    <row r="50" spans="2:9">
      <c r="B50" s="45"/>
      <c r="C50" s="45"/>
      <c r="D50" s="45"/>
      <c r="E50" s="102"/>
      <c r="F50" s="102"/>
      <c r="G50" s="45"/>
      <c r="H50" s="45"/>
      <c r="I50" s="45"/>
    </row>
    <row r="51" spans="2:9">
      <c r="B51" s="45"/>
      <c r="C51" s="45"/>
      <c r="D51" s="45"/>
      <c r="E51" s="102"/>
      <c r="F51" s="102"/>
      <c r="G51" s="45"/>
      <c r="H51" s="45"/>
      <c r="I51" s="45"/>
    </row>
    <row r="52" spans="2:9">
      <c r="B52" s="45"/>
      <c r="C52" s="45"/>
      <c r="D52" s="45"/>
      <c r="E52" s="102"/>
      <c r="F52" s="102"/>
      <c r="G52" s="45"/>
      <c r="H52" s="45"/>
      <c r="I52" s="45"/>
    </row>
    <row r="53" spans="2:9">
      <c r="B53" s="45"/>
      <c r="C53" s="45"/>
      <c r="D53" s="45"/>
      <c r="E53" s="102"/>
      <c r="F53" s="102"/>
      <c r="G53" s="45"/>
      <c r="H53" s="45"/>
      <c r="I53" s="45"/>
    </row>
    <row r="54" spans="2:9">
      <c r="B54" s="45"/>
      <c r="C54" s="45"/>
      <c r="D54" s="45"/>
      <c r="E54" s="102"/>
      <c r="F54" s="102"/>
      <c r="G54" s="45"/>
      <c r="H54" s="45"/>
      <c r="I54" s="45"/>
    </row>
    <row r="55" spans="2:9">
      <c r="B55" s="45"/>
      <c r="C55" s="45"/>
      <c r="D55" s="45"/>
      <c r="E55" s="102"/>
      <c r="F55" s="102"/>
      <c r="G55" s="45"/>
      <c r="H55" s="45"/>
      <c r="I55" s="45"/>
    </row>
    <row r="56" spans="2:9">
      <c r="B56" s="45"/>
      <c r="C56" s="45"/>
      <c r="D56" s="45"/>
      <c r="E56" s="102"/>
      <c r="F56" s="102"/>
      <c r="G56" s="45"/>
      <c r="H56" s="45"/>
      <c r="I56" s="45"/>
    </row>
    <row r="57" spans="2:9">
      <c r="B57" s="45"/>
      <c r="C57" s="45"/>
      <c r="D57" s="45"/>
      <c r="E57" s="102"/>
      <c r="F57" s="102"/>
      <c r="G57" s="45"/>
      <c r="H57" s="45"/>
      <c r="I57" s="45"/>
    </row>
    <row r="58" spans="2:9">
      <c r="B58" s="45"/>
      <c r="C58" s="45"/>
      <c r="D58" s="45"/>
      <c r="E58" s="102"/>
      <c r="F58" s="102"/>
      <c r="G58" s="45"/>
      <c r="H58" s="45"/>
      <c r="I58" s="45"/>
    </row>
    <row r="59" spans="2:9">
      <c r="B59" s="45"/>
      <c r="C59" s="45"/>
      <c r="D59" s="45"/>
      <c r="E59" s="102"/>
      <c r="F59" s="102"/>
      <c r="G59" s="45"/>
      <c r="H59" s="45"/>
      <c r="I59" s="45"/>
    </row>
    <row r="60" spans="2:9">
      <c r="B60" s="45"/>
      <c r="C60" s="45"/>
      <c r="D60" s="45"/>
      <c r="E60" s="102"/>
      <c r="F60" s="102"/>
      <c r="G60" s="45"/>
      <c r="H60" s="45"/>
      <c r="I60" s="45"/>
    </row>
    <row r="61" spans="2:9">
      <c r="B61" s="45"/>
      <c r="C61" s="45"/>
      <c r="D61" s="45"/>
      <c r="E61" s="102"/>
      <c r="F61" s="102"/>
      <c r="G61" s="45"/>
      <c r="H61" s="45"/>
      <c r="I61" s="45"/>
    </row>
    <row r="62" spans="2:9">
      <c r="B62" s="45"/>
      <c r="C62" s="45"/>
      <c r="D62" s="45"/>
      <c r="E62" s="102"/>
      <c r="F62" s="102"/>
      <c r="G62" s="45"/>
      <c r="H62" s="45"/>
      <c r="I62" s="45"/>
    </row>
    <row r="63" spans="2:9">
      <c r="B63" s="45"/>
      <c r="C63" s="45"/>
      <c r="D63" s="45"/>
      <c r="E63" s="102"/>
      <c r="F63" s="102"/>
      <c r="G63" s="45"/>
      <c r="H63" s="45"/>
      <c r="I63" s="45"/>
    </row>
    <row r="64" spans="2:9">
      <c r="B64" s="45"/>
      <c r="C64" s="45"/>
      <c r="D64" s="45"/>
      <c r="E64" s="102"/>
      <c r="F64" s="102"/>
      <c r="G64" s="45"/>
      <c r="H64" s="45"/>
      <c r="I64" s="45"/>
    </row>
    <row r="65" spans="2:9">
      <c r="B65" s="45"/>
      <c r="C65" s="45"/>
      <c r="D65" s="45"/>
      <c r="E65" s="102"/>
      <c r="F65" s="102"/>
      <c r="G65" s="45"/>
      <c r="H65" s="45"/>
      <c r="I65" s="45"/>
    </row>
    <row r="66" spans="2:9">
      <c r="B66" s="45"/>
      <c r="C66" s="45"/>
      <c r="D66" s="45"/>
      <c r="E66" s="102"/>
      <c r="F66" s="102"/>
      <c r="G66" s="45"/>
      <c r="H66" s="45"/>
      <c r="I66" s="45"/>
    </row>
    <row r="67" spans="2:9">
      <c r="B67" s="45"/>
      <c r="C67" s="45"/>
      <c r="D67" s="45"/>
      <c r="E67" s="102"/>
      <c r="F67" s="102"/>
      <c r="G67" s="45"/>
      <c r="H67" s="45"/>
      <c r="I67" s="45"/>
    </row>
    <row r="68" spans="2:9">
      <c r="B68" s="45"/>
      <c r="C68" s="45"/>
      <c r="D68" s="45"/>
      <c r="E68" s="102"/>
      <c r="F68" s="102"/>
      <c r="G68" s="45"/>
      <c r="H68" s="45"/>
      <c r="I68" s="45"/>
    </row>
    <row r="69" spans="2:9">
      <c r="B69" s="45"/>
      <c r="C69" s="114"/>
      <c r="D69" s="45"/>
      <c r="E69" s="102"/>
      <c r="F69" s="102"/>
      <c r="G69" s="45"/>
      <c r="H69" s="45"/>
      <c r="I69" s="45"/>
    </row>
    <row r="70" spans="2:9">
      <c r="B70" s="45"/>
      <c r="C70" s="45"/>
      <c r="D70" s="45"/>
      <c r="E70" s="102"/>
      <c r="F70" s="102"/>
      <c r="G70" s="45"/>
      <c r="H70" s="45"/>
      <c r="I70" s="45"/>
    </row>
    <row r="71" spans="2:9">
      <c r="B71" s="45"/>
      <c r="C71" s="45"/>
      <c r="D71" s="45"/>
      <c r="E71" s="102"/>
      <c r="F71" s="102"/>
      <c r="G71" s="45"/>
      <c r="H71" s="45"/>
      <c r="I71" s="45"/>
    </row>
    <row r="72" spans="2:9">
      <c r="B72" s="45"/>
      <c r="C72" s="45"/>
      <c r="D72" s="45"/>
      <c r="E72" s="102"/>
      <c r="F72" s="102"/>
      <c r="G72" s="45"/>
      <c r="H72" s="45"/>
      <c r="I72" s="45"/>
    </row>
    <row r="73" spans="2:9">
      <c r="B73" s="45"/>
      <c r="C73" s="45"/>
      <c r="D73" s="45"/>
      <c r="E73" s="102"/>
      <c r="F73" s="102"/>
      <c r="G73" s="45"/>
      <c r="H73" s="45"/>
      <c r="I73" s="45"/>
    </row>
    <row r="74" spans="2:9">
      <c r="B74" s="45"/>
      <c r="C74" s="45"/>
      <c r="D74" s="45"/>
      <c r="E74" s="102"/>
      <c r="F74" s="102"/>
      <c r="G74" s="45"/>
      <c r="H74" s="45"/>
      <c r="I74" s="45"/>
    </row>
    <row r="75" spans="2:9">
      <c r="B75" s="45"/>
      <c r="C75" s="45"/>
      <c r="D75" s="45"/>
      <c r="E75" s="102"/>
      <c r="F75" s="102"/>
      <c r="G75" s="45"/>
      <c r="H75" s="45"/>
      <c r="I75" s="45"/>
    </row>
    <row r="76" spans="2:9">
      <c r="B76" s="45"/>
      <c r="C76" s="45"/>
      <c r="D76" s="45"/>
      <c r="E76" s="102"/>
      <c r="F76" s="102"/>
      <c r="G76" s="45"/>
      <c r="H76" s="45"/>
      <c r="I76" s="45"/>
    </row>
    <row r="77" spans="2:9">
      <c r="B77" s="45"/>
      <c r="C77" s="45"/>
      <c r="D77" s="45"/>
      <c r="E77" s="102"/>
      <c r="F77" s="102"/>
      <c r="G77" s="45"/>
      <c r="H77" s="45"/>
      <c r="I77" s="45"/>
    </row>
    <row r="78" spans="2:9">
      <c r="B78" s="45"/>
      <c r="C78" s="45"/>
      <c r="D78" s="45"/>
      <c r="E78" s="102"/>
      <c r="F78" s="102"/>
      <c r="G78" s="45"/>
      <c r="H78" s="45"/>
      <c r="I78" s="45"/>
    </row>
  </sheetData>
  <mergeCells count="1">
    <mergeCell ref="F5:G5"/>
  </mergeCells>
  <pageMargins left="0.25" right="0.25" top="0.75" bottom="0.75" header="0.3" footer="0.3"/>
  <pageSetup paperSize="9"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I117"/>
  <sheetViews>
    <sheetView showGridLines="0" workbookViewId="0">
      <pane xSplit="4" ySplit="6" topLeftCell="E7" activePane="bottomRight" state="frozen"/>
      <selection pane="topRight" activeCell="E1" sqref="E1"/>
      <selection pane="bottomLeft" activeCell="A7" sqref="A7"/>
      <selection pane="bottomRight"/>
    </sheetView>
  </sheetViews>
  <sheetFormatPr defaultRowHeight="16.5" customHeight="1"/>
  <cols>
    <col min="1" max="1" width="3.85546875" customWidth="1"/>
    <col min="2" max="2" width="5.85546875" customWidth="1"/>
    <col min="3" max="4" width="13.28515625" style="61" customWidth="1"/>
    <col min="5" max="5" width="89.5703125" customWidth="1"/>
    <col min="6" max="6" width="5.140625" customWidth="1"/>
    <col min="7" max="7" width="18.5703125" style="61" customWidth="1"/>
    <col min="8" max="8" width="3.42578125" customWidth="1"/>
    <col min="9" max="9" width="13.7109375" style="61" customWidth="1"/>
  </cols>
  <sheetData>
    <row r="1" spans="1:9" ht="8.25" customHeight="1"/>
    <row r="2" spans="1:9" ht="16.5" customHeight="1">
      <c r="A2" s="8">
        <v>12</v>
      </c>
      <c r="B2" s="8" t="s">
        <v>23</v>
      </c>
      <c r="C2" s="14"/>
      <c r="D2" s="14"/>
    </row>
    <row r="3" spans="1:9" ht="16.5" customHeight="1">
      <c r="A3" s="8"/>
      <c r="B3" s="8" t="s">
        <v>24</v>
      </c>
      <c r="C3" s="14"/>
      <c r="D3" s="14"/>
    </row>
    <row r="4" spans="1:9" ht="16.5" customHeight="1" thickBot="1"/>
    <row r="5" spans="1:9" ht="16.5" customHeight="1">
      <c r="B5" s="355" t="s">
        <v>227</v>
      </c>
      <c r="C5" s="356"/>
      <c r="D5" s="124"/>
      <c r="E5" s="353" t="s">
        <v>228</v>
      </c>
      <c r="F5" s="359" t="s">
        <v>229</v>
      </c>
      <c r="G5" s="360"/>
      <c r="H5" s="360"/>
      <c r="I5" s="361"/>
    </row>
    <row r="6" spans="1:9" ht="16.5" customHeight="1" thickBot="1">
      <c r="B6" s="357"/>
      <c r="C6" s="358"/>
      <c r="D6" s="125" t="s">
        <v>245</v>
      </c>
      <c r="E6" s="354"/>
      <c r="F6" s="362" t="s">
        <v>230</v>
      </c>
      <c r="G6" s="363"/>
      <c r="H6" s="363" t="s">
        <v>231</v>
      </c>
      <c r="I6" s="364"/>
    </row>
    <row r="7" spans="1:9" ht="16.5" customHeight="1">
      <c r="B7" s="126" t="s">
        <v>232</v>
      </c>
      <c r="C7" s="121">
        <v>36.1</v>
      </c>
      <c r="D7" s="122"/>
      <c r="E7" s="123" t="s">
        <v>278</v>
      </c>
      <c r="F7" s="120" t="s">
        <v>234</v>
      </c>
      <c r="G7" s="122"/>
      <c r="H7" s="120" t="s">
        <v>235</v>
      </c>
      <c r="I7" s="127" t="s">
        <v>248</v>
      </c>
    </row>
    <row r="8" spans="1:9" ht="16.5" customHeight="1">
      <c r="B8" s="128" t="s">
        <v>232</v>
      </c>
      <c r="C8" s="116">
        <v>36.200000000000003</v>
      </c>
      <c r="D8" s="117"/>
      <c r="E8" s="119" t="s">
        <v>279</v>
      </c>
      <c r="F8" s="118" t="s">
        <v>234</v>
      </c>
      <c r="G8" s="117"/>
      <c r="H8" s="118" t="s">
        <v>235</v>
      </c>
      <c r="I8" s="129" t="s">
        <v>249</v>
      </c>
    </row>
    <row r="9" spans="1:9" ht="16.5" customHeight="1">
      <c r="B9" s="128" t="s">
        <v>232</v>
      </c>
      <c r="C9" s="116">
        <v>36.299999999999997</v>
      </c>
      <c r="D9" s="117"/>
      <c r="E9" s="119" t="s">
        <v>280</v>
      </c>
      <c r="F9" s="118" t="s">
        <v>234</v>
      </c>
      <c r="G9" s="117" t="s">
        <v>266</v>
      </c>
      <c r="H9" s="118" t="s">
        <v>235</v>
      </c>
      <c r="I9" s="129" t="s">
        <v>250</v>
      </c>
    </row>
    <row r="10" spans="1:9" ht="16.5" customHeight="1">
      <c r="B10" s="128" t="s">
        <v>232</v>
      </c>
      <c r="C10" s="116">
        <v>36.4</v>
      </c>
      <c r="D10" s="117"/>
      <c r="E10" s="119" t="s">
        <v>281</v>
      </c>
      <c r="F10" s="118" t="s">
        <v>234</v>
      </c>
      <c r="G10" s="117">
        <v>75</v>
      </c>
      <c r="H10" s="118" t="s">
        <v>235</v>
      </c>
      <c r="I10" s="129" t="s">
        <v>251</v>
      </c>
    </row>
    <row r="11" spans="1:9" ht="16.5" customHeight="1">
      <c r="B11" s="128" t="s">
        <v>232</v>
      </c>
      <c r="C11" s="116">
        <v>39</v>
      </c>
      <c r="D11" s="117"/>
      <c r="E11" s="119" t="s">
        <v>282</v>
      </c>
      <c r="F11" s="118" t="s">
        <v>234</v>
      </c>
      <c r="G11" s="117" t="s">
        <v>265</v>
      </c>
      <c r="H11" s="118" t="s">
        <v>235</v>
      </c>
      <c r="I11" s="129">
        <v>39</v>
      </c>
    </row>
    <row r="12" spans="1:9" ht="16.5" customHeight="1">
      <c r="B12" s="128" t="s">
        <v>232</v>
      </c>
      <c r="C12" s="116">
        <v>40.1</v>
      </c>
      <c r="D12" s="117"/>
      <c r="E12" s="119" t="s">
        <v>283</v>
      </c>
      <c r="F12" s="118" t="s">
        <v>234</v>
      </c>
      <c r="G12" s="117">
        <v>80</v>
      </c>
      <c r="H12" s="118" t="s">
        <v>235</v>
      </c>
      <c r="I12" s="129" t="s">
        <v>252</v>
      </c>
    </row>
    <row r="13" spans="1:9" ht="16.5" customHeight="1">
      <c r="B13" s="128" t="s">
        <v>232</v>
      </c>
      <c r="C13" s="116">
        <v>40.200000000000003</v>
      </c>
      <c r="D13" s="117"/>
      <c r="E13" s="119" t="s">
        <v>284</v>
      </c>
      <c r="F13" s="118" t="s">
        <v>234</v>
      </c>
      <c r="G13" s="117" t="s">
        <v>267</v>
      </c>
      <c r="H13" s="118" t="s">
        <v>235</v>
      </c>
      <c r="I13" s="129" t="s">
        <v>253</v>
      </c>
    </row>
    <row r="14" spans="1:9" ht="16.5" customHeight="1">
      <c r="B14" s="128" t="s">
        <v>232</v>
      </c>
      <c r="C14" s="116">
        <v>40.299999999999997</v>
      </c>
      <c r="D14" s="117"/>
      <c r="E14" s="119" t="s">
        <v>285</v>
      </c>
      <c r="F14" s="118" t="s">
        <v>234</v>
      </c>
      <c r="G14" s="117" t="s">
        <v>268</v>
      </c>
      <c r="H14" s="118" t="s">
        <v>235</v>
      </c>
      <c r="I14" s="129" t="s">
        <v>254</v>
      </c>
    </row>
    <row r="15" spans="1:9" ht="16.5" customHeight="1">
      <c r="B15" s="128" t="s">
        <v>232</v>
      </c>
      <c r="C15" s="116">
        <v>40.4</v>
      </c>
      <c r="D15" s="117"/>
      <c r="E15" s="119" t="s">
        <v>286</v>
      </c>
      <c r="F15" s="118" t="s">
        <v>234</v>
      </c>
      <c r="G15" s="117" t="s">
        <v>268</v>
      </c>
      <c r="H15" s="118" t="s">
        <v>235</v>
      </c>
      <c r="I15" s="129" t="s">
        <v>255</v>
      </c>
    </row>
    <row r="16" spans="1:9" ht="16.5" customHeight="1">
      <c r="B16" s="128" t="s">
        <v>232</v>
      </c>
      <c r="C16" s="116">
        <v>40.5</v>
      </c>
      <c r="D16" s="117"/>
      <c r="E16" s="119" t="s">
        <v>287</v>
      </c>
      <c r="F16" s="118" t="s">
        <v>234</v>
      </c>
      <c r="G16" s="117">
        <v>82</v>
      </c>
      <c r="H16" s="118" t="s">
        <v>235</v>
      </c>
      <c r="I16" s="129" t="s">
        <v>256</v>
      </c>
    </row>
    <row r="17" spans="2:9" ht="16.5" customHeight="1">
      <c r="B17" s="128" t="s">
        <v>232</v>
      </c>
      <c r="C17" s="116">
        <v>44</v>
      </c>
      <c r="D17" s="117"/>
      <c r="E17" s="119" t="s">
        <v>288</v>
      </c>
      <c r="F17" s="118" t="s">
        <v>234</v>
      </c>
      <c r="G17" s="117" t="s">
        <v>269</v>
      </c>
      <c r="H17" s="118" t="s">
        <v>235</v>
      </c>
      <c r="I17" s="129">
        <v>44</v>
      </c>
    </row>
    <row r="18" spans="2:9" ht="16.5" customHeight="1">
      <c r="B18" s="128" t="s">
        <v>232</v>
      </c>
      <c r="C18" s="116">
        <v>46.1</v>
      </c>
      <c r="D18" s="117"/>
      <c r="E18" s="119" t="s">
        <v>289</v>
      </c>
      <c r="F18" s="118" t="s">
        <v>234</v>
      </c>
      <c r="G18" s="117">
        <v>97</v>
      </c>
      <c r="H18" s="118" t="s">
        <v>235</v>
      </c>
      <c r="I18" s="129">
        <v>46</v>
      </c>
    </row>
    <row r="19" spans="2:9" ht="16.5" customHeight="1">
      <c r="B19" s="128" t="s">
        <v>232</v>
      </c>
      <c r="C19" s="116">
        <v>46.2</v>
      </c>
      <c r="D19" s="117"/>
      <c r="E19" s="119" t="s">
        <v>290</v>
      </c>
      <c r="F19" s="118" t="s">
        <v>234</v>
      </c>
      <c r="G19" s="117">
        <v>97</v>
      </c>
      <c r="H19" s="118" t="s">
        <v>235</v>
      </c>
      <c r="I19" s="129">
        <v>46</v>
      </c>
    </row>
    <row r="20" spans="2:9" ht="16.5" customHeight="1">
      <c r="B20" s="128" t="s">
        <v>232</v>
      </c>
      <c r="C20" s="116">
        <v>46.3</v>
      </c>
      <c r="D20" s="117"/>
      <c r="E20" s="119" t="s">
        <v>291</v>
      </c>
      <c r="F20" s="118" t="s">
        <v>234</v>
      </c>
      <c r="G20" s="117" t="s">
        <v>270</v>
      </c>
      <c r="H20" s="118" t="s">
        <v>235</v>
      </c>
      <c r="I20" s="129">
        <v>46</v>
      </c>
    </row>
    <row r="21" spans="2:9" ht="16.5" customHeight="1">
      <c r="B21" s="128" t="s">
        <v>232</v>
      </c>
      <c r="C21" s="116">
        <v>46.4</v>
      </c>
      <c r="D21" s="117"/>
      <c r="E21" s="119" t="s">
        <v>292</v>
      </c>
      <c r="F21" s="118" t="s">
        <v>234</v>
      </c>
      <c r="G21" s="117">
        <v>99</v>
      </c>
      <c r="H21" s="118" t="s">
        <v>235</v>
      </c>
      <c r="I21" s="129">
        <v>46</v>
      </c>
    </row>
    <row r="22" spans="2:9" ht="16.5" customHeight="1">
      <c r="B22" s="128" t="s">
        <v>232</v>
      </c>
      <c r="C22" s="116">
        <v>46.5</v>
      </c>
      <c r="D22" s="117"/>
      <c r="E22" s="119" t="s">
        <v>293</v>
      </c>
      <c r="F22" s="118" t="s">
        <v>234</v>
      </c>
      <c r="G22" s="117">
        <v>99</v>
      </c>
      <c r="H22" s="118" t="s">
        <v>235</v>
      </c>
      <c r="I22" s="129">
        <v>46</v>
      </c>
    </row>
    <row r="23" spans="2:9" ht="16.5" customHeight="1">
      <c r="B23" s="128" t="s">
        <v>232</v>
      </c>
      <c r="C23" s="116">
        <v>46.6</v>
      </c>
      <c r="D23" s="117"/>
      <c r="E23" s="119" t="s">
        <v>294</v>
      </c>
      <c r="F23" s="118" t="s">
        <v>234</v>
      </c>
      <c r="G23" s="117" t="s">
        <v>271</v>
      </c>
      <c r="H23" s="118" t="s">
        <v>235</v>
      </c>
      <c r="I23" s="129">
        <v>46</v>
      </c>
    </row>
    <row r="24" spans="2:9" ht="16.5" customHeight="1">
      <c r="B24" s="128" t="s">
        <v>233</v>
      </c>
      <c r="C24" s="116">
        <v>84</v>
      </c>
      <c r="D24" s="117"/>
      <c r="E24" s="119" t="s">
        <v>295</v>
      </c>
      <c r="F24" s="118" t="s">
        <v>234</v>
      </c>
      <c r="G24" s="117"/>
      <c r="H24" s="118" t="s">
        <v>235</v>
      </c>
      <c r="I24" s="129">
        <v>84</v>
      </c>
    </row>
    <row r="25" spans="2:9" ht="16.5" customHeight="1">
      <c r="B25" s="128" t="s">
        <v>232</v>
      </c>
      <c r="C25" s="116">
        <v>89</v>
      </c>
      <c r="D25" s="117"/>
      <c r="E25" s="119" t="s">
        <v>296</v>
      </c>
      <c r="F25" s="118" t="s">
        <v>234</v>
      </c>
      <c r="G25" s="117" t="s">
        <v>272</v>
      </c>
      <c r="H25" s="118" t="s">
        <v>235</v>
      </c>
      <c r="I25" s="129">
        <v>89</v>
      </c>
    </row>
    <row r="26" spans="2:9" ht="16.5" customHeight="1">
      <c r="B26" s="128" t="s">
        <v>233</v>
      </c>
      <c r="C26" s="116">
        <v>98</v>
      </c>
      <c r="D26" s="117"/>
      <c r="E26" s="119" t="s">
        <v>297</v>
      </c>
      <c r="F26" s="118" t="s">
        <v>247</v>
      </c>
      <c r="G26" s="117"/>
      <c r="H26" s="118" t="s">
        <v>246</v>
      </c>
      <c r="I26" s="129">
        <v>98</v>
      </c>
    </row>
    <row r="27" spans="2:9" ht="16.5" customHeight="1">
      <c r="B27" s="128" t="s">
        <v>233</v>
      </c>
      <c r="C27" s="116">
        <v>121.1</v>
      </c>
      <c r="D27" s="117"/>
      <c r="E27" s="119" t="s">
        <v>298</v>
      </c>
      <c r="F27" s="118" t="s">
        <v>234</v>
      </c>
      <c r="G27" s="117">
        <v>122</v>
      </c>
      <c r="H27" s="118" t="s">
        <v>235</v>
      </c>
      <c r="I27" s="129">
        <v>121</v>
      </c>
    </row>
    <row r="28" spans="2:9" ht="16.5" customHeight="1">
      <c r="B28" s="128" t="s">
        <v>233</v>
      </c>
      <c r="C28" s="116">
        <v>121.2</v>
      </c>
      <c r="D28" s="117"/>
      <c r="E28" s="119" t="s">
        <v>299</v>
      </c>
      <c r="F28" s="118" t="s">
        <v>234</v>
      </c>
      <c r="G28" s="117">
        <v>122</v>
      </c>
      <c r="H28" s="118" t="s">
        <v>235</v>
      </c>
      <c r="I28" s="129">
        <v>121</v>
      </c>
    </row>
    <row r="29" spans="2:9" ht="16.5" customHeight="1">
      <c r="B29" s="128" t="s">
        <v>232</v>
      </c>
      <c r="C29" s="116">
        <v>123.1</v>
      </c>
      <c r="D29" s="117"/>
      <c r="E29" s="119" t="s">
        <v>300</v>
      </c>
      <c r="F29" s="118" t="s">
        <v>234</v>
      </c>
      <c r="G29" s="117" t="s">
        <v>273</v>
      </c>
      <c r="H29" s="118" t="s">
        <v>235</v>
      </c>
      <c r="I29" s="129">
        <v>123</v>
      </c>
    </row>
    <row r="30" spans="2:9" ht="16.5" customHeight="1">
      <c r="B30" s="128" t="s">
        <v>232</v>
      </c>
      <c r="C30" s="116">
        <v>123.2</v>
      </c>
      <c r="D30" s="117"/>
      <c r="E30" s="119" t="s">
        <v>301</v>
      </c>
      <c r="F30" s="118" t="s">
        <v>234</v>
      </c>
      <c r="G30" s="117" t="s">
        <v>273</v>
      </c>
      <c r="H30" s="118" t="s">
        <v>235</v>
      </c>
      <c r="I30" s="129">
        <v>123</v>
      </c>
    </row>
    <row r="31" spans="2:9" ht="16.5" customHeight="1">
      <c r="B31" s="128" t="s">
        <v>232</v>
      </c>
      <c r="C31" s="116">
        <v>123.3</v>
      </c>
      <c r="D31" s="117"/>
      <c r="E31" s="119" t="s">
        <v>302</v>
      </c>
      <c r="F31" s="118" t="s">
        <v>234</v>
      </c>
      <c r="G31" s="117" t="s">
        <v>274</v>
      </c>
      <c r="H31" s="118" t="s">
        <v>235</v>
      </c>
      <c r="I31" s="129">
        <v>123</v>
      </c>
    </row>
    <row r="32" spans="2:9" ht="16.5" customHeight="1">
      <c r="B32" s="128" t="s">
        <v>232</v>
      </c>
      <c r="C32" s="116">
        <v>125.1</v>
      </c>
      <c r="D32" s="117"/>
      <c r="E32" s="119" t="s">
        <v>303</v>
      </c>
      <c r="F32" s="118" t="s">
        <v>234</v>
      </c>
      <c r="G32" s="117" t="s">
        <v>275</v>
      </c>
      <c r="H32" s="118" t="s">
        <v>235</v>
      </c>
      <c r="I32" s="129">
        <v>125</v>
      </c>
    </row>
    <row r="33" spans="2:9" ht="16.5" customHeight="1">
      <c r="B33" s="128" t="s">
        <v>232</v>
      </c>
      <c r="C33" s="116">
        <v>125.2</v>
      </c>
      <c r="D33" s="117"/>
      <c r="E33" s="119" t="s">
        <v>304</v>
      </c>
      <c r="F33" s="118" t="s">
        <v>234</v>
      </c>
      <c r="G33" s="117">
        <v>141</v>
      </c>
      <c r="H33" s="118" t="s">
        <v>235</v>
      </c>
      <c r="I33" s="129" t="s">
        <v>257</v>
      </c>
    </row>
    <row r="34" spans="2:9" ht="16.5" customHeight="1">
      <c r="B34" s="128" t="s">
        <v>232</v>
      </c>
      <c r="C34" s="116">
        <v>125.3</v>
      </c>
      <c r="D34" s="117"/>
      <c r="E34" s="119" t="s">
        <v>305</v>
      </c>
      <c r="F34" s="118" t="s">
        <v>234</v>
      </c>
      <c r="G34" s="117" t="s">
        <v>276</v>
      </c>
      <c r="H34" s="118" t="s">
        <v>235</v>
      </c>
      <c r="I34" s="129" t="s">
        <v>258</v>
      </c>
    </row>
    <row r="35" spans="2:9" ht="16.5" customHeight="1">
      <c r="B35" s="128" t="s">
        <v>232</v>
      </c>
      <c r="C35" s="116">
        <v>126.1</v>
      </c>
      <c r="D35" s="117"/>
      <c r="E35" s="119" t="s">
        <v>306</v>
      </c>
      <c r="F35" s="118" t="s">
        <v>234</v>
      </c>
      <c r="G35" s="117">
        <v>138</v>
      </c>
      <c r="H35" s="118" t="s">
        <v>235</v>
      </c>
      <c r="I35" s="129">
        <v>126</v>
      </c>
    </row>
    <row r="36" spans="2:9" ht="16.5" customHeight="1">
      <c r="B36" s="128" t="s">
        <v>232</v>
      </c>
      <c r="C36" s="116">
        <v>126.2</v>
      </c>
      <c r="D36" s="117"/>
      <c r="E36" s="119" t="s">
        <v>293</v>
      </c>
      <c r="F36" s="118" t="s">
        <v>234</v>
      </c>
      <c r="G36" s="117">
        <v>138</v>
      </c>
      <c r="H36" s="118" t="s">
        <v>235</v>
      </c>
      <c r="I36" s="129">
        <v>126</v>
      </c>
    </row>
    <row r="37" spans="2:9" ht="16.5" customHeight="1">
      <c r="B37" s="128" t="s">
        <v>232</v>
      </c>
      <c r="C37" s="116">
        <v>132.1</v>
      </c>
      <c r="D37" s="117"/>
      <c r="E37" s="119" t="s">
        <v>307</v>
      </c>
      <c r="F37" s="118" t="s">
        <v>234</v>
      </c>
      <c r="G37" s="117">
        <v>166</v>
      </c>
      <c r="H37" s="118" t="s">
        <v>235</v>
      </c>
      <c r="I37" s="129">
        <v>132</v>
      </c>
    </row>
    <row r="38" spans="2:9" ht="16.5" customHeight="1">
      <c r="B38" s="128" t="s">
        <v>232</v>
      </c>
      <c r="C38" s="116">
        <v>132.19999999999999</v>
      </c>
      <c r="D38" s="117"/>
      <c r="E38" s="119" t="s">
        <v>308</v>
      </c>
      <c r="F38" s="118" t="s">
        <v>234</v>
      </c>
      <c r="G38" s="117">
        <v>166</v>
      </c>
      <c r="H38" s="118" t="s">
        <v>235</v>
      </c>
      <c r="I38" s="129">
        <v>132</v>
      </c>
    </row>
    <row r="39" spans="2:9" ht="16.5" customHeight="1">
      <c r="B39" s="128" t="s">
        <v>232</v>
      </c>
      <c r="C39" s="116">
        <v>132.30000000000001</v>
      </c>
      <c r="D39" s="117"/>
      <c r="E39" s="119" t="s">
        <v>309</v>
      </c>
      <c r="F39" s="118" t="s">
        <v>234</v>
      </c>
      <c r="G39" s="117">
        <v>166</v>
      </c>
      <c r="H39" s="118" t="s">
        <v>235</v>
      </c>
      <c r="I39" s="129">
        <v>132</v>
      </c>
    </row>
    <row r="40" spans="2:9" ht="16.5" customHeight="1">
      <c r="B40" s="128" t="s">
        <v>232</v>
      </c>
      <c r="C40" s="116">
        <v>134.1</v>
      </c>
      <c r="D40" s="117"/>
      <c r="E40" s="119" t="s">
        <v>310</v>
      </c>
      <c r="F40" s="118" t="s">
        <v>234</v>
      </c>
      <c r="G40" s="117">
        <v>166</v>
      </c>
      <c r="H40" s="118" t="s">
        <v>235</v>
      </c>
      <c r="I40" s="129">
        <v>134</v>
      </c>
    </row>
    <row r="41" spans="2:9" ht="16.5" customHeight="1">
      <c r="B41" s="128" t="s">
        <v>232</v>
      </c>
      <c r="C41" s="116">
        <v>134.19999999999999</v>
      </c>
      <c r="D41" s="117"/>
      <c r="E41" s="119" t="s">
        <v>293</v>
      </c>
      <c r="F41" s="118" t="s">
        <v>234</v>
      </c>
      <c r="G41" s="117">
        <v>166</v>
      </c>
      <c r="H41" s="118" t="s">
        <v>235</v>
      </c>
      <c r="I41" s="129">
        <v>134</v>
      </c>
    </row>
    <row r="42" spans="2:9" ht="16.5" customHeight="1">
      <c r="B42" s="128" t="s">
        <v>232</v>
      </c>
      <c r="C42" s="116">
        <v>135.1</v>
      </c>
      <c r="D42" s="117"/>
      <c r="E42" s="119" t="s">
        <v>311</v>
      </c>
      <c r="F42" s="118" t="s">
        <v>234</v>
      </c>
      <c r="G42" s="117">
        <v>168</v>
      </c>
      <c r="H42" s="118" t="s">
        <v>235</v>
      </c>
      <c r="I42" s="129">
        <v>135</v>
      </c>
    </row>
    <row r="43" spans="2:9" ht="16.5" customHeight="1">
      <c r="B43" s="128" t="s">
        <v>232</v>
      </c>
      <c r="C43" s="116">
        <v>135.19999999999999</v>
      </c>
      <c r="D43" s="117"/>
      <c r="E43" s="119" t="s">
        <v>312</v>
      </c>
      <c r="F43" s="118" t="s">
        <v>234</v>
      </c>
      <c r="G43" s="117">
        <v>169</v>
      </c>
      <c r="H43" s="118" t="s">
        <v>235</v>
      </c>
      <c r="I43" s="129">
        <v>135</v>
      </c>
    </row>
    <row r="44" spans="2:9" ht="16.5" customHeight="1">
      <c r="B44" s="128" t="s">
        <v>232</v>
      </c>
      <c r="C44" s="116">
        <v>137.1</v>
      </c>
      <c r="D44" s="117"/>
      <c r="E44" s="119" t="s">
        <v>313</v>
      </c>
      <c r="F44" s="118" t="s">
        <v>234</v>
      </c>
      <c r="G44" s="117">
        <v>169</v>
      </c>
      <c r="H44" s="118" t="s">
        <v>235</v>
      </c>
      <c r="I44" s="129">
        <v>137</v>
      </c>
    </row>
    <row r="45" spans="2:9" ht="16.5" customHeight="1">
      <c r="B45" s="128" t="s">
        <v>232</v>
      </c>
      <c r="C45" s="116">
        <v>137.19999999999999</v>
      </c>
      <c r="D45" s="117"/>
      <c r="E45" s="119" t="s">
        <v>314</v>
      </c>
      <c r="F45" s="118" t="s">
        <v>234</v>
      </c>
      <c r="G45" s="117">
        <v>176</v>
      </c>
      <c r="H45" s="118" t="s">
        <v>235</v>
      </c>
      <c r="I45" s="129">
        <v>137</v>
      </c>
    </row>
    <row r="46" spans="2:9" ht="16.5" customHeight="1">
      <c r="B46" s="128" t="s">
        <v>232</v>
      </c>
      <c r="C46" s="116">
        <v>137.30000000000001</v>
      </c>
      <c r="D46" s="117"/>
      <c r="E46" s="119" t="s">
        <v>315</v>
      </c>
      <c r="F46" s="118" t="s">
        <v>234</v>
      </c>
      <c r="G46" s="117">
        <v>169</v>
      </c>
      <c r="H46" s="118" t="s">
        <v>235</v>
      </c>
      <c r="I46" s="129" t="s">
        <v>259</v>
      </c>
    </row>
    <row r="47" spans="2:9" ht="16.5" customHeight="1">
      <c r="B47" s="128" t="s">
        <v>232</v>
      </c>
      <c r="C47" s="116">
        <v>137.4</v>
      </c>
      <c r="D47" s="117"/>
      <c r="E47" s="119" t="s">
        <v>326</v>
      </c>
      <c r="F47" s="118" t="s">
        <v>234</v>
      </c>
      <c r="G47" s="117">
        <v>169</v>
      </c>
      <c r="H47" s="118" t="s">
        <v>235</v>
      </c>
      <c r="I47" s="129" t="s">
        <v>260</v>
      </c>
    </row>
    <row r="48" spans="2:9" ht="16.5" customHeight="1">
      <c r="B48" s="128" t="s">
        <v>232</v>
      </c>
      <c r="C48" s="116">
        <v>138</v>
      </c>
      <c r="D48" s="117"/>
      <c r="E48" s="119" t="s">
        <v>316</v>
      </c>
      <c r="F48" s="118" t="s">
        <v>234</v>
      </c>
      <c r="G48" s="117">
        <v>173</v>
      </c>
      <c r="H48" s="118" t="s">
        <v>235</v>
      </c>
      <c r="I48" s="129">
        <v>138</v>
      </c>
    </row>
    <row r="49" spans="2:9" ht="16.5" customHeight="1">
      <c r="B49" s="128" t="s">
        <v>232</v>
      </c>
      <c r="C49" s="116">
        <v>139.1</v>
      </c>
      <c r="D49" s="117"/>
      <c r="E49" s="119" t="s">
        <v>317</v>
      </c>
      <c r="F49" s="118" t="s">
        <v>234</v>
      </c>
      <c r="G49" s="117">
        <v>171</v>
      </c>
      <c r="H49" s="118" t="s">
        <v>235</v>
      </c>
      <c r="I49" s="129">
        <v>138</v>
      </c>
    </row>
    <row r="50" spans="2:9" ht="16.5" customHeight="1">
      <c r="B50" s="128" t="s">
        <v>232</v>
      </c>
      <c r="C50" s="116">
        <v>139.19999999999999</v>
      </c>
      <c r="D50" s="117"/>
      <c r="E50" s="119" t="s">
        <v>327</v>
      </c>
      <c r="F50" s="118" t="s">
        <v>234</v>
      </c>
      <c r="G50" s="117">
        <v>171</v>
      </c>
      <c r="H50" s="118" t="s">
        <v>235</v>
      </c>
      <c r="I50" s="129">
        <v>139</v>
      </c>
    </row>
    <row r="51" spans="2:9" ht="16.5" customHeight="1">
      <c r="B51" s="128" t="s">
        <v>232</v>
      </c>
      <c r="C51" s="116">
        <v>140</v>
      </c>
      <c r="D51" s="117"/>
      <c r="E51" s="119" t="s">
        <v>328</v>
      </c>
      <c r="F51" s="118" t="s">
        <v>234</v>
      </c>
      <c r="G51" s="117">
        <v>170</v>
      </c>
      <c r="H51" s="118" t="s">
        <v>235</v>
      </c>
      <c r="I51" s="129" t="s">
        <v>261</v>
      </c>
    </row>
    <row r="52" spans="2:9" ht="16.5" customHeight="1">
      <c r="B52" s="128" t="s">
        <v>232</v>
      </c>
      <c r="C52" s="116">
        <v>140.1</v>
      </c>
      <c r="D52" s="117"/>
      <c r="E52" s="119" t="s">
        <v>318</v>
      </c>
      <c r="F52" s="118" t="s">
        <v>234</v>
      </c>
      <c r="G52" s="117">
        <v>170</v>
      </c>
      <c r="H52" s="118" t="s">
        <v>235</v>
      </c>
      <c r="I52" s="129" t="s">
        <v>262</v>
      </c>
    </row>
    <row r="53" spans="2:9" ht="16.5" customHeight="1">
      <c r="B53" s="128" t="s">
        <v>232</v>
      </c>
      <c r="C53" s="116">
        <v>140.19999999999999</v>
      </c>
      <c r="D53" s="117"/>
      <c r="E53" s="119" t="s">
        <v>329</v>
      </c>
      <c r="F53" s="118" t="s">
        <v>234</v>
      </c>
      <c r="G53" s="117">
        <v>170</v>
      </c>
      <c r="H53" s="118" t="s">
        <v>235</v>
      </c>
      <c r="I53" s="129" t="s">
        <v>263</v>
      </c>
    </row>
    <row r="54" spans="2:9" ht="16.5" customHeight="1">
      <c r="B54" s="128" t="s">
        <v>232</v>
      </c>
      <c r="C54" s="116">
        <v>142</v>
      </c>
      <c r="D54" s="117"/>
      <c r="E54" s="119" t="s">
        <v>319</v>
      </c>
      <c r="F54" s="118" t="s">
        <v>234</v>
      </c>
      <c r="G54" s="117" t="s">
        <v>277</v>
      </c>
      <c r="H54" s="118" t="s">
        <v>235</v>
      </c>
      <c r="I54" s="129">
        <v>145</v>
      </c>
    </row>
    <row r="55" spans="2:9" ht="16.5" customHeight="1">
      <c r="B55" s="128" t="s">
        <v>232</v>
      </c>
      <c r="C55" s="116">
        <v>145</v>
      </c>
      <c r="D55" s="117"/>
      <c r="E55" s="119" t="s">
        <v>320</v>
      </c>
      <c r="F55" s="118" t="s">
        <v>234</v>
      </c>
      <c r="G55" s="117" t="s">
        <v>277</v>
      </c>
      <c r="H55" s="118" t="s">
        <v>235</v>
      </c>
      <c r="I55" s="129" t="s">
        <v>264</v>
      </c>
    </row>
    <row r="56" spans="2:9" ht="16.5" customHeight="1">
      <c r="B56" s="128" t="s">
        <v>232</v>
      </c>
      <c r="C56" s="116">
        <v>147</v>
      </c>
      <c r="D56" s="117"/>
      <c r="E56" s="119" t="s">
        <v>321</v>
      </c>
      <c r="F56" s="118" t="s">
        <v>234</v>
      </c>
      <c r="G56" s="117" t="s">
        <v>277</v>
      </c>
      <c r="H56" s="118" t="s">
        <v>235</v>
      </c>
      <c r="I56" s="129">
        <v>147</v>
      </c>
    </row>
    <row r="57" spans="2:9" ht="16.5" customHeight="1">
      <c r="B57" s="128" t="s">
        <v>232</v>
      </c>
      <c r="C57" s="116">
        <v>148</v>
      </c>
      <c r="D57" s="117"/>
      <c r="E57" s="119" t="s">
        <v>322</v>
      </c>
      <c r="F57" s="118" t="s">
        <v>234</v>
      </c>
      <c r="G57" s="117" t="s">
        <v>277</v>
      </c>
      <c r="H57" s="118" t="s">
        <v>235</v>
      </c>
      <c r="I57" s="129">
        <v>48</v>
      </c>
    </row>
    <row r="58" spans="2:9" ht="16.5" customHeight="1">
      <c r="B58" s="128" t="s">
        <v>232</v>
      </c>
      <c r="C58" s="116">
        <v>151</v>
      </c>
      <c r="D58" s="117"/>
      <c r="E58" s="119" t="s">
        <v>323</v>
      </c>
      <c r="F58" s="118" t="s">
        <v>234</v>
      </c>
      <c r="G58" s="117" t="s">
        <v>277</v>
      </c>
      <c r="H58" s="118" t="s">
        <v>235</v>
      </c>
      <c r="I58" s="129">
        <v>151</v>
      </c>
    </row>
    <row r="59" spans="2:9" ht="16.5" customHeight="1">
      <c r="B59" s="128" t="s">
        <v>232</v>
      </c>
      <c r="C59" s="116">
        <v>160</v>
      </c>
      <c r="D59" s="117"/>
      <c r="E59" s="119" t="s">
        <v>324</v>
      </c>
      <c r="F59" s="118" t="s">
        <v>234</v>
      </c>
      <c r="G59" s="117">
        <v>182</v>
      </c>
      <c r="H59" s="118" t="s">
        <v>235</v>
      </c>
      <c r="I59" s="129">
        <v>160</v>
      </c>
    </row>
    <row r="60" spans="2:9" ht="16.5" customHeight="1">
      <c r="B60" s="128" t="s">
        <v>232</v>
      </c>
      <c r="C60" s="116">
        <v>168</v>
      </c>
      <c r="D60" s="117"/>
      <c r="E60" s="119" t="s">
        <v>325</v>
      </c>
      <c r="F60" s="118" t="s">
        <v>234</v>
      </c>
      <c r="G60" s="117"/>
      <c r="H60" s="118" t="s">
        <v>235</v>
      </c>
      <c r="I60" s="129">
        <v>168</v>
      </c>
    </row>
    <row r="61" spans="2:9" ht="16.5" customHeight="1">
      <c r="B61" s="128" t="s">
        <v>232</v>
      </c>
      <c r="C61" s="116">
        <v>178</v>
      </c>
      <c r="D61" s="117"/>
      <c r="E61" s="119" t="s">
        <v>315</v>
      </c>
      <c r="F61" s="118" t="s">
        <v>234</v>
      </c>
      <c r="G61" s="117">
        <v>9</v>
      </c>
      <c r="H61" s="118" t="s">
        <v>235</v>
      </c>
      <c r="I61" s="129">
        <v>178</v>
      </c>
    </row>
    <row r="62" spans="2:9" ht="16.5" customHeight="1">
      <c r="B62" s="128" t="s">
        <v>232</v>
      </c>
      <c r="C62" s="116">
        <v>9.1</v>
      </c>
      <c r="D62" s="117"/>
      <c r="E62" s="119" t="s">
        <v>330</v>
      </c>
      <c r="F62" s="118" t="s">
        <v>234</v>
      </c>
      <c r="G62" s="117" t="s">
        <v>380</v>
      </c>
      <c r="H62" s="118" t="s">
        <v>235</v>
      </c>
      <c r="I62" s="129" t="s">
        <v>382</v>
      </c>
    </row>
    <row r="63" spans="2:9" ht="16.5" customHeight="1">
      <c r="B63" s="128" t="s">
        <v>232</v>
      </c>
      <c r="C63" s="116">
        <v>9.1999999999999993</v>
      </c>
      <c r="D63" s="117"/>
      <c r="E63" s="119" t="s">
        <v>331</v>
      </c>
      <c r="F63" s="118" t="s">
        <v>234</v>
      </c>
      <c r="G63" s="117" t="s">
        <v>381</v>
      </c>
      <c r="H63" s="118" t="s">
        <v>235</v>
      </c>
      <c r="I63" s="129" t="s">
        <v>382</v>
      </c>
    </row>
    <row r="64" spans="2:9" ht="16.5" customHeight="1">
      <c r="B64" s="128" t="s">
        <v>232</v>
      </c>
      <c r="C64" s="116">
        <v>9.3000000000000007</v>
      </c>
      <c r="D64" s="117"/>
      <c r="E64" s="119" t="s">
        <v>332</v>
      </c>
      <c r="F64" s="118" t="s">
        <v>234</v>
      </c>
      <c r="G64" s="117"/>
      <c r="H64" s="118" t="s">
        <v>235</v>
      </c>
      <c r="I64" s="129" t="s">
        <v>383</v>
      </c>
    </row>
    <row r="65" spans="2:9" ht="16.5" customHeight="1">
      <c r="B65" s="128" t="s">
        <v>232</v>
      </c>
      <c r="C65" s="116">
        <v>9.4</v>
      </c>
      <c r="D65" s="117"/>
      <c r="E65" s="119" t="s">
        <v>333</v>
      </c>
      <c r="F65" s="118" t="s">
        <v>234</v>
      </c>
      <c r="G65" s="117"/>
      <c r="H65" s="118" t="s">
        <v>235</v>
      </c>
      <c r="I65" s="129" t="s">
        <v>384</v>
      </c>
    </row>
    <row r="66" spans="2:9" ht="16.5" customHeight="1">
      <c r="B66" s="128" t="s">
        <v>232</v>
      </c>
      <c r="C66" s="116">
        <v>9.5</v>
      </c>
      <c r="D66" s="117"/>
      <c r="E66" s="119" t="s">
        <v>334</v>
      </c>
      <c r="F66" s="118" t="s">
        <v>234</v>
      </c>
      <c r="G66" s="117"/>
      <c r="H66" s="118" t="s">
        <v>235</v>
      </c>
      <c r="I66" s="129" t="s">
        <v>385</v>
      </c>
    </row>
    <row r="67" spans="2:9" ht="16.5" customHeight="1">
      <c r="B67" s="128" t="s">
        <v>232</v>
      </c>
      <c r="C67" s="116">
        <v>9.6</v>
      </c>
      <c r="D67" s="117"/>
      <c r="E67" s="119" t="s">
        <v>335</v>
      </c>
      <c r="F67" s="118" t="s">
        <v>234</v>
      </c>
      <c r="G67" s="117" t="s">
        <v>392</v>
      </c>
      <c r="H67" s="118" t="s">
        <v>235</v>
      </c>
      <c r="I67" s="129" t="s">
        <v>385</v>
      </c>
    </row>
    <row r="68" spans="2:9" ht="16.5" customHeight="1">
      <c r="B68" s="128" t="s">
        <v>232</v>
      </c>
      <c r="C68" s="116">
        <v>9.6999999999999993</v>
      </c>
      <c r="D68" s="117"/>
      <c r="E68" s="119" t="s">
        <v>336</v>
      </c>
      <c r="F68" s="118" t="s">
        <v>234</v>
      </c>
      <c r="G68" s="117" t="s">
        <v>392</v>
      </c>
      <c r="H68" s="118" t="s">
        <v>235</v>
      </c>
      <c r="I68" s="129" t="s">
        <v>386</v>
      </c>
    </row>
    <row r="69" spans="2:9" ht="16.5" customHeight="1">
      <c r="B69" s="128" t="s">
        <v>232</v>
      </c>
      <c r="C69" s="116">
        <v>10.1</v>
      </c>
      <c r="D69" s="117"/>
      <c r="E69" s="119" t="s">
        <v>337</v>
      </c>
      <c r="F69" s="118" t="s">
        <v>234</v>
      </c>
      <c r="G69" s="117" t="s">
        <v>393</v>
      </c>
      <c r="H69" s="118" t="s">
        <v>235</v>
      </c>
      <c r="I69" s="129">
        <v>10</v>
      </c>
    </row>
    <row r="70" spans="2:9" ht="16.5" customHeight="1">
      <c r="B70" s="128" t="s">
        <v>232</v>
      </c>
      <c r="C70" s="116">
        <v>10.199999999999999</v>
      </c>
      <c r="D70" s="117"/>
      <c r="E70" s="119" t="s">
        <v>338</v>
      </c>
      <c r="F70" s="118" t="s">
        <v>234</v>
      </c>
      <c r="G70" s="117" t="s">
        <v>393</v>
      </c>
      <c r="H70" s="118" t="s">
        <v>235</v>
      </c>
      <c r="I70" s="129">
        <v>10</v>
      </c>
    </row>
    <row r="71" spans="2:9" ht="16.5" customHeight="1">
      <c r="B71" s="128" t="s">
        <v>232</v>
      </c>
      <c r="C71" s="116">
        <v>11.1</v>
      </c>
      <c r="D71" s="117"/>
      <c r="E71" s="119" t="s">
        <v>339</v>
      </c>
      <c r="F71" s="118" t="s">
        <v>234</v>
      </c>
      <c r="G71" s="117" t="s">
        <v>394</v>
      </c>
      <c r="H71" s="118" t="s">
        <v>235</v>
      </c>
      <c r="I71" s="129">
        <v>11</v>
      </c>
    </row>
    <row r="72" spans="2:9" ht="16.5" customHeight="1">
      <c r="B72" s="128" t="s">
        <v>232</v>
      </c>
      <c r="C72" s="116">
        <v>11.2</v>
      </c>
      <c r="D72" s="117"/>
      <c r="E72" s="119" t="s">
        <v>340</v>
      </c>
      <c r="F72" s="118" t="s">
        <v>234</v>
      </c>
      <c r="G72" s="117"/>
      <c r="H72" s="118" t="s">
        <v>235</v>
      </c>
      <c r="I72" s="129">
        <v>11</v>
      </c>
    </row>
    <row r="73" spans="2:9" ht="16.5" customHeight="1">
      <c r="B73" s="128" t="s">
        <v>232</v>
      </c>
      <c r="C73" s="116">
        <v>12.1</v>
      </c>
      <c r="D73" s="117"/>
      <c r="E73" s="119" t="s">
        <v>341</v>
      </c>
      <c r="F73" s="118" t="s">
        <v>234</v>
      </c>
      <c r="G73" s="117" t="s">
        <v>395</v>
      </c>
      <c r="H73" s="118" t="s">
        <v>235</v>
      </c>
      <c r="I73" s="129">
        <v>12</v>
      </c>
    </row>
    <row r="74" spans="2:9" ht="16.5" customHeight="1">
      <c r="B74" s="128" t="s">
        <v>232</v>
      </c>
      <c r="C74" s="116">
        <v>14.1</v>
      </c>
      <c r="D74" s="117"/>
      <c r="E74" s="119" t="s">
        <v>342</v>
      </c>
      <c r="F74" s="118" t="s">
        <v>234</v>
      </c>
      <c r="G74" s="117">
        <v>13</v>
      </c>
      <c r="H74" s="118" t="s">
        <v>235</v>
      </c>
      <c r="I74" s="129">
        <v>14</v>
      </c>
    </row>
    <row r="75" spans="2:9" ht="16.5" customHeight="1">
      <c r="B75" s="128" t="s">
        <v>232</v>
      </c>
      <c r="C75" s="116">
        <v>14.1</v>
      </c>
      <c r="D75" s="117" t="s">
        <v>236</v>
      </c>
      <c r="E75" s="119" t="s">
        <v>343</v>
      </c>
      <c r="F75" s="118" t="s">
        <v>234</v>
      </c>
      <c r="G75" s="117">
        <v>13</v>
      </c>
      <c r="H75" s="118" t="s">
        <v>235</v>
      </c>
      <c r="I75" s="129">
        <v>14</v>
      </c>
    </row>
    <row r="76" spans="2:9" ht="16.5" customHeight="1">
      <c r="B76" s="128" t="s">
        <v>232</v>
      </c>
      <c r="C76" s="116">
        <v>14.1</v>
      </c>
      <c r="D76" s="117" t="s">
        <v>237</v>
      </c>
      <c r="E76" s="119" t="s">
        <v>344</v>
      </c>
      <c r="F76" s="118" t="s">
        <v>234</v>
      </c>
      <c r="G76" s="117">
        <v>13</v>
      </c>
      <c r="H76" s="118" t="s">
        <v>235</v>
      </c>
      <c r="I76" s="129">
        <v>14</v>
      </c>
    </row>
    <row r="77" spans="2:9" ht="16.5" customHeight="1">
      <c r="B77" s="128" t="s">
        <v>232</v>
      </c>
      <c r="C77" s="116">
        <v>14.1</v>
      </c>
      <c r="D77" s="117" t="s">
        <v>238</v>
      </c>
      <c r="E77" s="119" t="s">
        <v>345</v>
      </c>
      <c r="F77" s="118" t="s">
        <v>234</v>
      </c>
      <c r="G77" s="117">
        <v>13</v>
      </c>
      <c r="H77" s="118" t="s">
        <v>235</v>
      </c>
      <c r="I77" s="129">
        <v>14</v>
      </c>
    </row>
    <row r="78" spans="2:9" ht="16.5" customHeight="1">
      <c r="B78" s="128" t="s">
        <v>232</v>
      </c>
      <c r="C78" s="116">
        <v>14.1</v>
      </c>
      <c r="D78" s="117" t="s">
        <v>239</v>
      </c>
      <c r="E78" s="119" t="s">
        <v>346</v>
      </c>
      <c r="F78" s="118" t="s">
        <v>234</v>
      </c>
      <c r="G78" s="117">
        <v>13</v>
      </c>
      <c r="H78" s="118" t="s">
        <v>235</v>
      </c>
      <c r="I78" s="129">
        <v>14</v>
      </c>
    </row>
    <row r="79" spans="2:9" ht="16.5" customHeight="1">
      <c r="B79" s="128" t="s">
        <v>232</v>
      </c>
      <c r="C79" s="116">
        <v>14.2</v>
      </c>
      <c r="D79" s="117"/>
      <c r="E79" s="119" t="s">
        <v>347</v>
      </c>
      <c r="F79" s="118" t="s">
        <v>234</v>
      </c>
      <c r="G79" s="117" t="s">
        <v>396</v>
      </c>
      <c r="H79" s="118" t="s">
        <v>235</v>
      </c>
      <c r="I79" s="129">
        <v>14</v>
      </c>
    </row>
    <row r="80" spans="2:9" ht="16.5" customHeight="1">
      <c r="B80" s="128" t="s">
        <v>232</v>
      </c>
      <c r="C80" s="116">
        <v>14.3</v>
      </c>
      <c r="D80" s="117"/>
      <c r="E80" s="119" t="s">
        <v>293</v>
      </c>
      <c r="F80" s="118" t="s">
        <v>234</v>
      </c>
      <c r="G80" s="117">
        <v>14</v>
      </c>
      <c r="H80" s="118" t="s">
        <v>235</v>
      </c>
      <c r="I80" s="129">
        <v>14</v>
      </c>
    </row>
    <row r="81" spans="2:9" ht="16.5" customHeight="1">
      <c r="B81" s="128" t="s">
        <v>232</v>
      </c>
      <c r="C81" s="116">
        <v>15.1</v>
      </c>
      <c r="D81" s="117" t="s">
        <v>240</v>
      </c>
      <c r="E81" s="119" t="s">
        <v>348</v>
      </c>
      <c r="F81" s="118" t="s">
        <v>234</v>
      </c>
      <c r="G81" s="117">
        <v>13</v>
      </c>
      <c r="H81" s="118" t="s">
        <v>235</v>
      </c>
      <c r="I81" s="129">
        <v>15</v>
      </c>
    </row>
    <row r="82" spans="2:9" ht="16.5" customHeight="1">
      <c r="B82" s="128" t="s">
        <v>232</v>
      </c>
      <c r="C82" s="116">
        <v>15.1</v>
      </c>
      <c r="D82" s="117" t="s">
        <v>241</v>
      </c>
      <c r="E82" s="119" t="s">
        <v>349</v>
      </c>
      <c r="F82" s="118" t="s">
        <v>234</v>
      </c>
      <c r="G82" s="117">
        <v>13</v>
      </c>
      <c r="H82" s="118" t="s">
        <v>235</v>
      </c>
      <c r="I82" s="129">
        <v>15</v>
      </c>
    </row>
    <row r="83" spans="2:9" ht="16.5" customHeight="1">
      <c r="B83" s="128" t="s">
        <v>232</v>
      </c>
      <c r="C83" s="116">
        <v>15.1</v>
      </c>
      <c r="D83" s="117" t="s">
        <v>242</v>
      </c>
      <c r="E83" s="119" t="s">
        <v>350</v>
      </c>
      <c r="F83" s="118" t="s">
        <v>234</v>
      </c>
      <c r="G83" s="117">
        <v>13</v>
      </c>
      <c r="H83" s="118" t="s">
        <v>235</v>
      </c>
      <c r="I83" s="129">
        <v>15</v>
      </c>
    </row>
    <row r="84" spans="2:9" ht="16.5" customHeight="1">
      <c r="B84" s="128" t="s">
        <v>232</v>
      </c>
      <c r="C84" s="116">
        <v>15.1</v>
      </c>
      <c r="D84" s="117" t="s">
        <v>243</v>
      </c>
      <c r="E84" s="119" t="s">
        <v>351</v>
      </c>
      <c r="F84" s="118" t="s">
        <v>234</v>
      </c>
      <c r="G84" s="117">
        <v>13</v>
      </c>
      <c r="H84" s="118" t="s">
        <v>235</v>
      </c>
      <c r="I84" s="129">
        <v>15</v>
      </c>
    </row>
    <row r="85" spans="2:9" ht="16.5" customHeight="1">
      <c r="B85" s="128" t="s">
        <v>232</v>
      </c>
      <c r="C85" s="116">
        <v>15.1</v>
      </c>
      <c r="D85" s="117" t="s">
        <v>244</v>
      </c>
      <c r="E85" s="119" t="s">
        <v>352</v>
      </c>
      <c r="F85" s="118" t="s">
        <v>234</v>
      </c>
      <c r="G85" s="117">
        <v>13</v>
      </c>
      <c r="H85" s="118" t="s">
        <v>235</v>
      </c>
      <c r="I85" s="129" t="s">
        <v>387</v>
      </c>
    </row>
    <row r="86" spans="2:9" ht="16.5" customHeight="1">
      <c r="B86" s="128" t="s">
        <v>232</v>
      </c>
      <c r="C86" s="116">
        <v>15.2</v>
      </c>
      <c r="D86" s="117"/>
      <c r="E86" s="119" t="s">
        <v>353</v>
      </c>
      <c r="F86" s="118" t="s">
        <v>234</v>
      </c>
      <c r="G86" s="117">
        <v>16</v>
      </c>
      <c r="H86" s="118" t="s">
        <v>235</v>
      </c>
      <c r="I86" s="129" t="s">
        <v>387</v>
      </c>
    </row>
    <row r="87" spans="2:9" ht="16.5" customHeight="1">
      <c r="B87" s="128" t="s">
        <v>232</v>
      </c>
      <c r="C87" s="116">
        <v>15.2</v>
      </c>
      <c r="D87" s="117" t="s">
        <v>236</v>
      </c>
      <c r="E87" s="119" t="s">
        <v>354</v>
      </c>
      <c r="F87" s="118" t="s">
        <v>234</v>
      </c>
      <c r="G87" s="117">
        <v>16</v>
      </c>
      <c r="H87" s="118" t="s">
        <v>235</v>
      </c>
      <c r="I87" s="129"/>
    </row>
    <row r="88" spans="2:9" ht="16.5" customHeight="1">
      <c r="B88" s="128" t="s">
        <v>232</v>
      </c>
      <c r="C88" s="116">
        <v>15.3</v>
      </c>
      <c r="D88" s="117"/>
      <c r="E88" s="119" t="s">
        <v>355</v>
      </c>
      <c r="F88" s="118" t="s">
        <v>234</v>
      </c>
      <c r="G88" s="117">
        <v>17</v>
      </c>
      <c r="H88" s="118" t="s">
        <v>235</v>
      </c>
      <c r="I88" s="129" t="s">
        <v>387</v>
      </c>
    </row>
    <row r="89" spans="2:9" ht="16.5" customHeight="1">
      <c r="B89" s="128" t="s">
        <v>232</v>
      </c>
      <c r="C89" s="116">
        <v>15.4</v>
      </c>
      <c r="D89" s="117"/>
      <c r="E89" s="119" t="s">
        <v>356</v>
      </c>
      <c r="F89" s="118" t="s">
        <v>234</v>
      </c>
      <c r="G89" s="117">
        <v>17</v>
      </c>
      <c r="H89" s="118" t="s">
        <v>235</v>
      </c>
      <c r="I89" s="129" t="s">
        <v>388</v>
      </c>
    </row>
    <row r="90" spans="2:9" ht="16.5" customHeight="1">
      <c r="B90" s="128" t="s">
        <v>232</v>
      </c>
      <c r="C90" s="116">
        <v>15.5</v>
      </c>
      <c r="D90" s="117"/>
      <c r="E90" s="119" t="s">
        <v>357</v>
      </c>
      <c r="F90" s="118" t="s">
        <v>234</v>
      </c>
      <c r="G90" s="117">
        <v>17</v>
      </c>
      <c r="H90" s="118" t="s">
        <v>235</v>
      </c>
      <c r="I90" s="129" t="s">
        <v>389</v>
      </c>
    </row>
    <row r="91" spans="2:9" ht="16.5" customHeight="1">
      <c r="B91" s="128" t="s">
        <v>232</v>
      </c>
      <c r="C91" s="116">
        <v>15.6</v>
      </c>
      <c r="D91" s="117"/>
      <c r="E91" s="119" t="s">
        <v>358</v>
      </c>
      <c r="F91" s="118" t="s">
        <v>234</v>
      </c>
      <c r="G91" s="117">
        <v>17</v>
      </c>
      <c r="H91" s="118" t="s">
        <v>235</v>
      </c>
      <c r="I91" s="129" t="s">
        <v>390</v>
      </c>
    </row>
    <row r="92" spans="2:9" ht="16.5" customHeight="1">
      <c r="B92" s="128" t="s">
        <v>232</v>
      </c>
      <c r="C92" s="116">
        <v>16.100000000000001</v>
      </c>
      <c r="D92" s="117"/>
      <c r="E92" s="119" t="s">
        <v>359</v>
      </c>
      <c r="F92" s="118" t="s">
        <v>234</v>
      </c>
      <c r="G92" s="117">
        <v>15</v>
      </c>
      <c r="H92" s="118" t="s">
        <v>235</v>
      </c>
      <c r="I92" s="129">
        <v>16</v>
      </c>
    </row>
    <row r="93" spans="2:9" ht="16.5" customHeight="1">
      <c r="B93" s="128" t="s">
        <v>232</v>
      </c>
      <c r="C93" s="116">
        <v>16.2</v>
      </c>
      <c r="D93" s="117"/>
      <c r="E93" s="119" t="s">
        <v>360</v>
      </c>
      <c r="F93" s="118" t="s">
        <v>234</v>
      </c>
      <c r="G93" s="117">
        <v>15</v>
      </c>
      <c r="H93" s="118" t="s">
        <v>235</v>
      </c>
      <c r="I93" s="129">
        <v>16</v>
      </c>
    </row>
    <row r="94" spans="2:9" ht="16.5" customHeight="1">
      <c r="B94" s="128" t="s">
        <v>232</v>
      </c>
      <c r="C94" s="116">
        <v>17.100000000000001</v>
      </c>
      <c r="D94" s="117"/>
      <c r="E94" s="119" t="s">
        <v>361</v>
      </c>
      <c r="F94" s="118" t="s">
        <v>234</v>
      </c>
      <c r="G94" s="117" t="s">
        <v>397</v>
      </c>
      <c r="H94" s="118" t="s">
        <v>235</v>
      </c>
      <c r="I94" s="129">
        <v>17</v>
      </c>
    </row>
    <row r="95" spans="2:9" ht="16.5" customHeight="1">
      <c r="B95" s="128" t="s">
        <v>232</v>
      </c>
      <c r="C95" s="116">
        <v>17.2</v>
      </c>
      <c r="D95" s="117"/>
      <c r="E95" s="119" t="s">
        <v>362</v>
      </c>
      <c r="F95" s="118" t="s">
        <v>234</v>
      </c>
      <c r="G95" s="117" t="s">
        <v>397</v>
      </c>
      <c r="H95" s="118" t="s">
        <v>235</v>
      </c>
      <c r="I95" s="129">
        <v>17</v>
      </c>
    </row>
    <row r="96" spans="2:9" ht="16.5" customHeight="1">
      <c r="B96" s="128" t="s">
        <v>232</v>
      </c>
      <c r="C96" s="116">
        <v>17.3</v>
      </c>
      <c r="D96" s="117"/>
      <c r="E96" s="119" t="s">
        <v>293</v>
      </c>
      <c r="F96" s="118" t="s">
        <v>234</v>
      </c>
      <c r="G96" s="117" t="s">
        <v>397</v>
      </c>
      <c r="H96" s="118" t="s">
        <v>235</v>
      </c>
      <c r="I96" s="129">
        <v>17</v>
      </c>
    </row>
    <row r="97" spans="2:9" ht="16.5" customHeight="1">
      <c r="B97" s="128" t="s">
        <v>232</v>
      </c>
      <c r="C97" s="116">
        <v>17.399999999999999</v>
      </c>
      <c r="D97" s="117"/>
      <c r="E97" s="119" t="s">
        <v>363</v>
      </c>
      <c r="F97" s="118" t="s">
        <v>234</v>
      </c>
      <c r="G97" s="117" t="s">
        <v>397</v>
      </c>
      <c r="H97" s="118" t="s">
        <v>235</v>
      </c>
      <c r="I97" s="129" t="s">
        <v>391</v>
      </c>
    </row>
    <row r="98" spans="2:9" ht="16.5" customHeight="1">
      <c r="B98" s="128" t="s">
        <v>232</v>
      </c>
      <c r="C98" s="116">
        <v>18.100000000000001</v>
      </c>
      <c r="D98" s="117"/>
      <c r="E98" s="119" t="s">
        <v>364</v>
      </c>
      <c r="F98" s="118" t="s">
        <v>234</v>
      </c>
      <c r="G98" s="117" t="s">
        <v>398</v>
      </c>
      <c r="H98" s="118" t="s">
        <v>235</v>
      </c>
      <c r="I98" s="129">
        <v>18</v>
      </c>
    </row>
    <row r="99" spans="2:9" ht="16.5" customHeight="1">
      <c r="B99" s="128" t="s">
        <v>232</v>
      </c>
      <c r="C99" s="116">
        <v>18.2</v>
      </c>
      <c r="D99" s="117"/>
      <c r="E99" s="119" t="s">
        <v>362</v>
      </c>
      <c r="F99" s="118" t="s">
        <v>234</v>
      </c>
      <c r="G99" s="117" t="s">
        <v>398</v>
      </c>
      <c r="H99" s="118" t="s">
        <v>235</v>
      </c>
      <c r="I99" s="129">
        <v>18</v>
      </c>
    </row>
    <row r="100" spans="2:9" ht="16.5" customHeight="1">
      <c r="B100" s="128" t="s">
        <v>232</v>
      </c>
      <c r="C100" s="116">
        <v>18.3</v>
      </c>
      <c r="D100" s="117"/>
      <c r="E100" s="119" t="s">
        <v>293</v>
      </c>
      <c r="F100" s="118" t="s">
        <v>234</v>
      </c>
      <c r="G100" s="117" t="s">
        <v>398</v>
      </c>
      <c r="H100" s="118" t="s">
        <v>235</v>
      </c>
      <c r="I100" s="129">
        <v>18</v>
      </c>
    </row>
    <row r="101" spans="2:9" ht="16.5" customHeight="1">
      <c r="B101" s="128" t="s">
        <v>232</v>
      </c>
      <c r="C101" s="116">
        <v>19.100000000000001</v>
      </c>
      <c r="D101" s="117"/>
      <c r="E101" s="119" t="s">
        <v>365</v>
      </c>
      <c r="F101" s="118" t="s">
        <v>234</v>
      </c>
      <c r="G101" s="117" t="s">
        <v>399</v>
      </c>
      <c r="H101" s="118" t="s">
        <v>235</v>
      </c>
      <c r="I101" s="129">
        <v>19</v>
      </c>
    </row>
    <row r="102" spans="2:9" ht="16.5" customHeight="1">
      <c r="B102" s="128" t="s">
        <v>232</v>
      </c>
      <c r="C102" s="116">
        <v>19.2</v>
      </c>
      <c r="D102" s="117"/>
      <c r="E102" s="119" t="s">
        <v>366</v>
      </c>
      <c r="F102" s="118" t="s">
        <v>234</v>
      </c>
      <c r="G102" s="117" t="s">
        <v>400</v>
      </c>
      <c r="H102" s="118" t="s">
        <v>235</v>
      </c>
      <c r="I102" s="129">
        <v>19</v>
      </c>
    </row>
    <row r="103" spans="2:9" ht="16.5" customHeight="1">
      <c r="B103" s="128" t="s">
        <v>232</v>
      </c>
      <c r="C103" s="116">
        <v>20.100000000000001</v>
      </c>
      <c r="D103" s="117"/>
      <c r="E103" s="119" t="s">
        <v>367</v>
      </c>
      <c r="F103" s="118" t="s">
        <v>234</v>
      </c>
      <c r="G103" s="117" t="s">
        <v>401</v>
      </c>
      <c r="H103" s="118" t="s">
        <v>235</v>
      </c>
      <c r="I103" s="129">
        <v>20</v>
      </c>
    </row>
    <row r="104" spans="2:9" ht="16.5" customHeight="1">
      <c r="B104" s="128" t="s">
        <v>232</v>
      </c>
      <c r="C104" s="116">
        <v>20.100000000000001</v>
      </c>
      <c r="D104" s="117" t="s">
        <v>236</v>
      </c>
      <c r="E104" s="119" t="s">
        <v>368</v>
      </c>
      <c r="F104" s="118" t="s">
        <v>234</v>
      </c>
      <c r="G104" s="117" t="s">
        <v>401</v>
      </c>
      <c r="H104" s="118" t="s">
        <v>235</v>
      </c>
      <c r="I104" s="129">
        <v>20</v>
      </c>
    </row>
    <row r="105" spans="2:9" ht="16.5" customHeight="1">
      <c r="B105" s="128" t="s">
        <v>232</v>
      </c>
      <c r="C105" s="116">
        <v>20.2</v>
      </c>
      <c r="D105" s="117"/>
      <c r="E105" s="119" t="s">
        <v>293</v>
      </c>
      <c r="F105" s="118" t="s">
        <v>234</v>
      </c>
      <c r="G105" s="117">
        <v>23</v>
      </c>
      <c r="H105" s="118" t="s">
        <v>235</v>
      </c>
      <c r="I105" s="129">
        <v>20</v>
      </c>
    </row>
    <row r="106" spans="2:9" ht="16.5" customHeight="1">
      <c r="B106" s="128" t="s">
        <v>232</v>
      </c>
      <c r="C106" s="116">
        <v>21.1</v>
      </c>
      <c r="D106" s="117"/>
      <c r="E106" s="119" t="s">
        <v>369</v>
      </c>
      <c r="F106" s="118" t="s">
        <v>234</v>
      </c>
      <c r="G106" s="117" t="s">
        <v>402</v>
      </c>
      <c r="H106" s="118" t="s">
        <v>235</v>
      </c>
      <c r="I106" s="129">
        <v>21</v>
      </c>
    </row>
    <row r="107" spans="2:9" ht="16.5" customHeight="1">
      <c r="B107" s="128" t="s">
        <v>232</v>
      </c>
      <c r="C107" s="116">
        <v>21.2</v>
      </c>
      <c r="D107" s="117"/>
      <c r="E107" s="119" t="s">
        <v>370</v>
      </c>
      <c r="F107" s="118" t="s">
        <v>234</v>
      </c>
      <c r="G107" s="117" t="s">
        <v>403</v>
      </c>
      <c r="H107" s="118" t="s">
        <v>235</v>
      </c>
      <c r="I107" s="129">
        <v>20</v>
      </c>
    </row>
    <row r="108" spans="2:9" ht="16.5" customHeight="1">
      <c r="B108" s="128" t="s">
        <v>232</v>
      </c>
      <c r="C108" s="116">
        <v>22</v>
      </c>
      <c r="D108" s="117"/>
      <c r="E108" s="119" t="s">
        <v>371</v>
      </c>
      <c r="F108" s="118" t="s">
        <v>234</v>
      </c>
      <c r="G108" s="117">
        <v>25</v>
      </c>
      <c r="H108" s="118" t="s">
        <v>235</v>
      </c>
      <c r="I108" s="129">
        <v>22</v>
      </c>
    </row>
    <row r="109" spans="2:9" ht="16.5" customHeight="1">
      <c r="B109" s="128" t="s">
        <v>232</v>
      </c>
      <c r="C109" s="116">
        <v>24</v>
      </c>
      <c r="D109" s="117"/>
      <c r="E109" s="119" t="s">
        <v>372</v>
      </c>
      <c r="F109" s="118" t="s">
        <v>234</v>
      </c>
      <c r="G109" s="117">
        <v>26</v>
      </c>
      <c r="H109" s="118" t="s">
        <v>235</v>
      </c>
      <c r="I109" s="129">
        <v>24</v>
      </c>
    </row>
    <row r="110" spans="2:9" ht="16.5" customHeight="1">
      <c r="B110" s="128" t="s">
        <v>232</v>
      </c>
      <c r="C110" s="116">
        <v>25</v>
      </c>
      <c r="D110" s="117"/>
      <c r="E110" s="119" t="s">
        <v>373</v>
      </c>
      <c r="F110" s="118" t="s">
        <v>234</v>
      </c>
      <c r="G110" s="117" t="s">
        <v>404</v>
      </c>
      <c r="H110" s="118" t="s">
        <v>235</v>
      </c>
      <c r="I110" s="129">
        <v>25</v>
      </c>
    </row>
    <row r="111" spans="2:9" ht="16.5" customHeight="1">
      <c r="B111" s="128" t="s">
        <v>232</v>
      </c>
      <c r="C111" s="116">
        <v>30.1</v>
      </c>
      <c r="D111" s="117"/>
      <c r="E111" s="119" t="s">
        <v>374</v>
      </c>
      <c r="F111" s="118" t="s">
        <v>234</v>
      </c>
      <c r="G111" s="117">
        <v>33</v>
      </c>
      <c r="H111" s="118" t="s">
        <v>235</v>
      </c>
      <c r="I111" s="129">
        <v>30</v>
      </c>
    </row>
    <row r="112" spans="2:9" ht="16.5" customHeight="1">
      <c r="B112" s="128" t="s">
        <v>232</v>
      </c>
      <c r="C112" s="116">
        <v>30.2</v>
      </c>
      <c r="D112" s="117"/>
      <c r="E112" s="119" t="s">
        <v>375</v>
      </c>
      <c r="F112" s="118" t="s">
        <v>234</v>
      </c>
      <c r="G112" s="117">
        <v>33</v>
      </c>
      <c r="H112" s="118" t="s">
        <v>235</v>
      </c>
      <c r="I112" s="129">
        <v>30</v>
      </c>
    </row>
    <row r="113" spans="2:9" ht="16.5" customHeight="1">
      <c r="B113" s="128" t="s">
        <v>232</v>
      </c>
      <c r="C113" s="116">
        <v>30.3</v>
      </c>
      <c r="D113" s="117"/>
      <c r="E113" s="119" t="s">
        <v>376</v>
      </c>
      <c r="F113" s="118" t="s">
        <v>234</v>
      </c>
      <c r="G113" s="117">
        <v>33</v>
      </c>
      <c r="H113" s="118" t="s">
        <v>235</v>
      </c>
      <c r="I113" s="129">
        <v>30</v>
      </c>
    </row>
    <row r="114" spans="2:9" ht="16.5" customHeight="1">
      <c r="B114" s="128" t="s">
        <v>232</v>
      </c>
      <c r="C114" s="116">
        <v>31</v>
      </c>
      <c r="D114" s="117"/>
      <c r="E114" s="119" t="s">
        <v>377</v>
      </c>
      <c r="F114" s="118" t="s">
        <v>234</v>
      </c>
      <c r="G114" s="117" t="s">
        <v>405</v>
      </c>
      <c r="H114" s="118" t="s">
        <v>235</v>
      </c>
      <c r="I114" s="129">
        <v>31</v>
      </c>
    </row>
    <row r="115" spans="2:9" ht="16.5" customHeight="1">
      <c r="B115" s="128" t="s">
        <v>232</v>
      </c>
      <c r="C115" s="116">
        <v>35.1</v>
      </c>
      <c r="D115" s="117"/>
      <c r="E115" s="119" t="s">
        <v>378</v>
      </c>
      <c r="F115" s="118" t="s">
        <v>234</v>
      </c>
      <c r="G115" s="117">
        <v>21</v>
      </c>
      <c r="H115" s="118" t="s">
        <v>235</v>
      </c>
      <c r="I115" s="129">
        <v>35</v>
      </c>
    </row>
    <row r="116" spans="2:9" ht="16.5" customHeight="1" thickBot="1">
      <c r="B116" s="130" t="s">
        <v>232</v>
      </c>
      <c r="C116" s="131">
        <v>35.200000000000003</v>
      </c>
      <c r="D116" s="132"/>
      <c r="E116" s="133" t="s">
        <v>379</v>
      </c>
      <c r="F116" s="134" t="s">
        <v>234</v>
      </c>
      <c r="G116" s="132">
        <v>21</v>
      </c>
      <c r="H116" s="134" t="s">
        <v>235</v>
      </c>
      <c r="I116" s="135">
        <v>35</v>
      </c>
    </row>
    <row r="117" spans="2:9" ht="16.5" customHeight="1">
      <c r="E117" s="9"/>
    </row>
  </sheetData>
  <mergeCells count="5">
    <mergeCell ref="E5:E6"/>
    <mergeCell ref="B5:C6"/>
    <mergeCell ref="F5:I5"/>
    <mergeCell ref="F6:G6"/>
    <mergeCell ref="H6:I6"/>
  </mergeCells>
  <phoneticPr fontId="11" type="noConversion"/>
  <pageMargins left="0.70866141732283472" right="0.70866141732283472" top="0.74803149606299213" bottom="0.74803149606299213" header="0.31496062992125984" footer="0.31496062992125984"/>
  <pageSetup paperSize="9" scale="52" fitToHeight="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Layout" topLeftCell="A37" zoomScale="80" zoomScaleNormal="100" zoomScalePageLayoutView="80" workbookViewId="0">
      <selection activeCell="I33" sqref="I33:J33"/>
    </sheetView>
  </sheetViews>
  <sheetFormatPr defaultRowHeight="15"/>
  <cols>
    <col min="1" max="1" width="10.85546875" customWidth="1"/>
    <col min="6" max="7" width="10.85546875" customWidth="1"/>
  </cols>
  <sheetData>
    <row r="1" spans="1:9">
      <c r="A1" s="8" t="s">
        <v>409</v>
      </c>
      <c r="C1" s="390" t="s">
        <v>474</v>
      </c>
      <c r="D1" s="390"/>
      <c r="E1" s="390"/>
      <c r="F1" s="390"/>
    </row>
    <row r="2" spans="1:9">
      <c r="A2" s="8" t="s">
        <v>410</v>
      </c>
      <c r="C2" s="390" t="s">
        <v>467</v>
      </c>
      <c r="D2" s="390"/>
      <c r="E2" s="390"/>
      <c r="F2" s="390"/>
      <c r="G2" s="8"/>
    </row>
    <row r="3" spans="1:9">
      <c r="A3" s="8" t="s">
        <v>411</v>
      </c>
      <c r="C3" s="401">
        <v>44112</v>
      </c>
      <c r="D3" s="390"/>
      <c r="E3" s="390"/>
      <c r="F3" s="390"/>
      <c r="G3" s="8"/>
    </row>
    <row r="4" spans="1:9">
      <c r="A4" s="8" t="s">
        <v>412</v>
      </c>
    </row>
    <row r="5" spans="1:9">
      <c r="A5" s="390" t="str">
        <f>C1&amp;", Registration No. "&amp;C2</f>
        <v>Blackhound Enterprises (Pty) Ltd, Registration No. 2020/784683/07</v>
      </c>
      <c r="B5" s="390"/>
      <c r="C5" s="390"/>
      <c r="D5" s="390"/>
      <c r="E5" s="390"/>
      <c r="F5" s="390"/>
      <c r="G5" s="390"/>
      <c r="H5" s="390"/>
      <c r="I5" s="390"/>
    </row>
    <row r="6" spans="1:9">
      <c r="A6" s="8" t="s">
        <v>413</v>
      </c>
      <c r="B6" s="390"/>
      <c r="C6" s="390"/>
      <c r="D6" s="390"/>
      <c r="E6" s="390"/>
      <c r="F6" s="144" t="s">
        <v>414</v>
      </c>
      <c r="G6" s="402"/>
      <c r="H6" s="402"/>
      <c r="I6" s="402"/>
    </row>
    <row r="7" spans="1:9">
      <c r="G7" s="61"/>
      <c r="H7" s="61"/>
      <c r="I7" s="61"/>
    </row>
    <row r="8" spans="1:9">
      <c r="A8" s="8" t="s">
        <v>415</v>
      </c>
      <c r="B8" s="61" t="s">
        <v>416</v>
      </c>
      <c r="C8" s="390" t="s">
        <v>468</v>
      </c>
      <c r="D8" s="390"/>
      <c r="E8" s="390"/>
      <c r="F8" t="s">
        <v>417</v>
      </c>
      <c r="G8" s="391">
        <v>9007315083085</v>
      </c>
      <c r="H8" s="391"/>
      <c r="I8" s="391"/>
    </row>
    <row r="9" spans="1:9">
      <c r="A9" s="145"/>
      <c r="B9" s="61" t="s">
        <v>416</v>
      </c>
      <c r="C9" s="390" t="s">
        <v>475</v>
      </c>
      <c r="D9" s="390"/>
      <c r="E9" s="390"/>
      <c r="F9" t="s">
        <v>417</v>
      </c>
      <c r="G9" s="391">
        <v>9005085114080</v>
      </c>
      <c r="H9" s="391"/>
      <c r="I9" s="391"/>
    </row>
    <row r="10" spans="1:9">
      <c r="B10" s="61" t="s">
        <v>416</v>
      </c>
      <c r="C10" s="390" t="s">
        <v>453</v>
      </c>
      <c r="D10" s="390"/>
      <c r="E10" s="390"/>
      <c r="F10" t="s">
        <v>417</v>
      </c>
      <c r="G10" s="391" t="s">
        <v>453</v>
      </c>
      <c r="H10" s="391"/>
      <c r="I10" s="391"/>
    </row>
    <row r="11" spans="1:9">
      <c r="B11" s="61" t="s">
        <v>416</v>
      </c>
      <c r="C11" s="390" t="s">
        <v>453</v>
      </c>
      <c r="D11" s="390"/>
      <c r="E11" s="390"/>
      <c r="F11" t="s">
        <v>417</v>
      </c>
      <c r="G11" s="391" t="s">
        <v>453</v>
      </c>
      <c r="H11" s="391"/>
      <c r="I11" s="391"/>
    </row>
    <row r="12" spans="1:9">
      <c r="B12" s="61" t="s">
        <v>416</v>
      </c>
      <c r="C12" s="390" t="s">
        <v>453</v>
      </c>
      <c r="D12" s="390"/>
      <c r="E12" s="390"/>
      <c r="F12" t="s">
        <v>417</v>
      </c>
      <c r="G12" s="391" t="s">
        <v>453</v>
      </c>
      <c r="H12" s="391"/>
      <c r="I12" s="391"/>
    </row>
    <row r="13" spans="1:9" ht="6.75" customHeight="1"/>
    <row r="14" spans="1:9" ht="15" customHeight="1">
      <c r="A14" s="369" t="s">
        <v>418</v>
      </c>
      <c r="B14" s="369"/>
      <c r="C14" s="9"/>
      <c r="D14" s="9"/>
      <c r="E14" s="9"/>
      <c r="F14" s="9"/>
      <c r="G14" s="9"/>
      <c r="H14" s="9"/>
      <c r="I14" s="9"/>
    </row>
    <row r="15" spans="1:9" ht="15" customHeight="1">
      <c r="B15" s="365" t="s">
        <v>419</v>
      </c>
      <c r="C15" s="365"/>
      <c r="D15" s="365"/>
      <c r="E15" s="365"/>
      <c r="F15" s="365"/>
      <c r="G15" s="365"/>
      <c r="H15" s="365"/>
      <c r="I15" s="365"/>
    </row>
    <row r="16" spans="1:9">
      <c r="A16" s="145"/>
      <c r="B16" s="397" t="str">
        <f>C2</f>
        <v>2020/784683/07</v>
      </c>
      <c r="C16" s="397"/>
      <c r="D16" s="146" t="s">
        <v>420</v>
      </c>
      <c r="E16" s="146"/>
      <c r="F16" s="146"/>
      <c r="G16" s="398">
        <f>C3</f>
        <v>44112</v>
      </c>
      <c r="H16" s="399"/>
      <c r="I16" s="146"/>
    </row>
    <row r="17" spans="1:10" ht="7.5" customHeight="1">
      <c r="A17" s="145"/>
      <c r="B17" s="145"/>
    </row>
    <row r="18" spans="1:10">
      <c r="A18" s="369" t="s">
        <v>421</v>
      </c>
      <c r="B18" s="369"/>
    </row>
    <row r="19" spans="1:10">
      <c r="A19" s="145"/>
      <c r="B19" s="400" t="s">
        <v>422</v>
      </c>
      <c r="C19" s="400"/>
      <c r="D19" s="400"/>
      <c r="E19" s="400"/>
      <c r="F19" s="400"/>
      <c r="G19" s="400"/>
      <c r="H19" s="400"/>
      <c r="I19" s="400"/>
    </row>
    <row r="20" spans="1:10">
      <c r="A20" s="145"/>
      <c r="B20" s="61" t="s">
        <v>416</v>
      </c>
      <c r="C20" s="390" t="str">
        <f t="shared" ref="C20:C24" si="0">C8</f>
        <v>Johannes Stephanus Gouws</v>
      </c>
      <c r="D20" s="390"/>
      <c r="E20" s="390"/>
      <c r="F20" t="s">
        <v>417</v>
      </c>
      <c r="G20" s="391">
        <f t="shared" ref="G20:G24" si="1">G8</f>
        <v>9007315083085</v>
      </c>
      <c r="H20" s="391"/>
      <c r="I20" s="391"/>
    </row>
    <row r="21" spans="1:10">
      <c r="A21" s="145"/>
      <c r="B21" s="61" t="s">
        <v>416</v>
      </c>
      <c r="C21" s="390" t="str">
        <f t="shared" si="0"/>
        <v>Dewald Mathys Potgieter</v>
      </c>
      <c r="D21" s="390"/>
      <c r="E21" s="390"/>
      <c r="F21" t="s">
        <v>417</v>
      </c>
      <c r="G21" s="391">
        <f t="shared" si="1"/>
        <v>9005085114080</v>
      </c>
      <c r="H21" s="391"/>
      <c r="I21" s="391"/>
    </row>
    <row r="22" spans="1:10">
      <c r="A22" s="145"/>
      <c r="B22" s="61" t="s">
        <v>416</v>
      </c>
      <c r="C22" s="390" t="str">
        <f t="shared" si="0"/>
        <v>-</v>
      </c>
      <c r="D22" s="390"/>
      <c r="E22" s="390"/>
      <c r="F22" t="s">
        <v>417</v>
      </c>
      <c r="G22" s="391" t="str">
        <f t="shared" si="1"/>
        <v>-</v>
      </c>
      <c r="H22" s="391"/>
      <c r="I22" s="391"/>
    </row>
    <row r="23" spans="1:10">
      <c r="B23" s="61" t="s">
        <v>416</v>
      </c>
      <c r="C23" s="390" t="str">
        <f t="shared" si="0"/>
        <v>-</v>
      </c>
      <c r="D23" s="390"/>
      <c r="E23" s="390"/>
      <c r="F23" t="s">
        <v>417</v>
      </c>
      <c r="G23" s="391" t="str">
        <f t="shared" si="1"/>
        <v>-</v>
      </c>
      <c r="H23" s="391"/>
      <c r="I23" s="391"/>
    </row>
    <row r="24" spans="1:10">
      <c r="B24" s="61" t="s">
        <v>416</v>
      </c>
      <c r="C24" s="390" t="str">
        <f t="shared" si="0"/>
        <v>-</v>
      </c>
      <c r="D24" s="390"/>
      <c r="E24" s="390"/>
      <c r="F24" t="s">
        <v>417</v>
      </c>
      <c r="G24" s="391" t="str">
        <f t="shared" si="1"/>
        <v>-</v>
      </c>
      <c r="H24" s="391"/>
      <c r="I24" s="391"/>
    </row>
    <row r="25" spans="1:10" ht="3.75" customHeight="1"/>
    <row r="26" spans="1:10">
      <c r="A26" s="14" t="s">
        <v>423</v>
      </c>
      <c r="B26" s="16" t="s">
        <v>455</v>
      </c>
      <c r="C26" s="16"/>
      <c r="D26" s="156">
        <v>1000</v>
      </c>
      <c r="E26" s="16" t="s">
        <v>454</v>
      </c>
      <c r="F26" s="16"/>
      <c r="G26" s="16"/>
      <c r="H26" s="16"/>
      <c r="I26" s="16"/>
    </row>
    <row r="27" spans="1:10" ht="4.5" customHeight="1"/>
    <row r="28" spans="1:10">
      <c r="A28" s="369" t="s">
        <v>424</v>
      </c>
      <c r="B28" s="369"/>
      <c r="C28" t="s">
        <v>425</v>
      </c>
    </row>
    <row r="29" spans="1:10" ht="5.25" customHeight="1" thickBot="1"/>
    <row r="30" spans="1:10" ht="33" customHeight="1" thickTop="1">
      <c r="A30" s="392" t="s">
        <v>426</v>
      </c>
      <c r="B30" s="393"/>
      <c r="C30" s="394"/>
      <c r="D30" s="147" t="s">
        <v>427</v>
      </c>
      <c r="E30" s="147"/>
      <c r="F30" s="148" t="s">
        <v>428</v>
      </c>
      <c r="G30" s="395" t="s">
        <v>429</v>
      </c>
      <c r="H30" s="396"/>
      <c r="I30" s="395" t="s">
        <v>430</v>
      </c>
      <c r="J30" s="396"/>
    </row>
    <row r="31" spans="1:10">
      <c r="A31" s="389" t="str">
        <f>C20</f>
        <v>Johannes Stephanus Gouws</v>
      </c>
      <c r="B31" s="389"/>
      <c r="C31" s="389"/>
      <c r="D31" s="387">
        <f>G20</f>
        <v>9007315083085</v>
      </c>
      <c r="E31" s="386"/>
      <c r="F31" s="149">
        <v>102</v>
      </c>
      <c r="G31" s="384" t="s">
        <v>476</v>
      </c>
      <c r="H31" s="386"/>
      <c r="I31" s="384">
        <v>1</v>
      </c>
      <c r="J31" s="386"/>
    </row>
    <row r="32" spans="1:10">
      <c r="A32" s="384" t="str">
        <f t="shared" ref="A32:A35" si="2">C21</f>
        <v>Dewald Mathys Potgieter</v>
      </c>
      <c r="B32" s="385"/>
      <c r="C32" s="386"/>
      <c r="D32" s="387">
        <f t="shared" ref="D32:D35" si="3">G21</f>
        <v>9005085114080</v>
      </c>
      <c r="E32" s="388"/>
      <c r="F32" s="149">
        <v>98</v>
      </c>
      <c r="G32" s="384" t="s">
        <v>477</v>
      </c>
      <c r="H32" s="386"/>
      <c r="I32" s="384">
        <v>2</v>
      </c>
      <c r="J32" s="386"/>
    </row>
    <row r="33" spans="1:10">
      <c r="A33" s="384" t="str">
        <f t="shared" si="2"/>
        <v>-</v>
      </c>
      <c r="B33" s="385"/>
      <c r="C33" s="386"/>
      <c r="D33" s="387" t="str">
        <f t="shared" si="3"/>
        <v>-</v>
      </c>
      <c r="E33" s="388"/>
      <c r="F33" s="149">
        <v>0</v>
      </c>
      <c r="G33" s="384">
        <v>0</v>
      </c>
      <c r="H33" s="386"/>
      <c r="I33" s="384">
        <v>0</v>
      </c>
      <c r="J33" s="386"/>
    </row>
    <row r="34" spans="1:10">
      <c r="A34" s="384" t="str">
        <f t="shared" si="2"/>
        <v>-</v>
      </c>
      <c r="B34" s="385"/>
      <c r="C34" s="386"/>
      <c r="D34" s="387" t="str">
        <f t="shared" si="3"/>
        <v>-</v>
      </c>
      <c r="E34" s="388"/>
      <c r="F34" s="149">
        <v>0</v>
      </c>
      <c r="G34" s="384">
        <v>0</v>
      </c>
      <c r="H34" s="386"/>
      <c r="I34" s="384">
        <v>0</v>
      </c>
      <c r="J34" s="386"/>
    </row>
    <row r="35" spans="1:10" ht="15.75" thickBot="1">
      <c r="A35" s="376" t="str">
        <f t="shared" si="2"/>
        <v>-</v>
      </c>
      <c r="B35" s="377"/>
      <c r="C35" s="378"/>
      <c r="D35" s="379" t="str">
        <f t="shared" si="3"/>
        <v>-</v>
      </c>
      <c r="E35" s="380"/>
      <c r="F35" s="150">
        <v>0</v>
      </c>
      <c r="G35" s="376">
        <v>0</v>
      </c>
      <c r="H35" s="378"/>
      <c r="I35" s="376">
        <v>0</v>
      </c>
      <c r="J35" s="378"/>
    </row>
    <row r="36" spans="1:10" ht="15.75" thickTop="1">
      <c r="A36" s="381" t="s">
        <v>431</v>
      </c>
      <c r="B36" s="381"/>
      <c r="C36" s="382" t="s">
        <v>473</v>
      </c>
      <c r="D36" s="382"/>
      <c r="E36" s="382"/>
      <c r="F36" s="382"/>
      <c r="G36" s="382"/>
      <c r="H36" s="382"/>
      <c r="I36" s="382"/>
    </row>
    <row r="37" spans="1:10" ht="21" customHeight="1">
      <c r="C37" s="383"/>
      <c r="D37" s="383"/>
      <c r="E37" s="383"/>
      <c r="F37" s="383"/>
      <c r="G37" s="383"/>
      <c r="H37" s="383"/>
      <c r="I37" s="383"/>
    </row>
    <row r="38" spans="1:10">
      <c r="A38" s="369" t="s">
        <v>432</v>
      </c>
      <c r="B38" s="369"/>
      <c r="C38" t="s">
        <v>433</v>
      </c>
    </row>
    <row r="39" spans="1:10">
      <c r="B39" s="151" t="s">
        <v>434</v>
      </c>
      <c r="C39" s="370" t="s">
        <v>470</v>
      </c>
      <c r="D39" s="370"/>
      <c r="E39" s="370"/>
      <c r="F39" s="370"/>
      <c r="G39" s="370"/>
      <c r="H39" s="370"/>
      <c r="I39" s="370"/>
    </row>
    <row r="40" spans="1:10">
      <c r="B40" s="151" t="s">
        <v>435</v>
      </c>
      <c r="C40" s="371" t="s">
        <v>471</v>
      </c>
      <c r="D40" s="371"/>
      <c r="E40" s="371"/>
      <c r="F40" s="371"/>
      <c r="G40" s="371"/>
      <c r="H40" s="371"/>
      <c r="I40" s="371"/>
    </row>
    <row r="41" spans="1:10" ht="17.25" customHeight="1">
      <c r="B41" s="151" t="s">
        <v>436</v>
      </c>
      <c r="C41" s="371" t="s">
        <v>472</v>
      </c>
      <c r="D41" s="371"/>
      <c r="E41" s="371"/>
      <c r="F41" s="371"/>
      <c r="G41" s="371"/>
      <c r="H41" s="371"/>
      <c r="I41" s="371"/>
    </row>
    <row r="42" spans="1:10" ht="6.75" customHeight="1">
      <c r="B42" s="151"/>
      <c r="C42" s="61"/>
      <c r="D42" s="61"/>
      <c r="E42" s="61"/>
      <c r="F42" s="61"/>
      <c r="G42" s="61"/>
      <c r="H42" s="61"/>
    </row>
    <row r="43" spans="1:10">
      <c r="A43" s="8" t="s">
        <v>437</v>
      </c>
      <c r="B43" t="s">
        <v>438</v>
      </c>
      <c r="H43" s="164" t="s">
        <v>464</v>
      </c>
      <c r="I43" s="375" t="s">
        <v>465</v>
      </c>
      <c r="J43" s="375"/>
    </row>
    <row r="44" spans="1:10" ht="4.5" customHeight="1"/>
    <row r="45" spans="1:10">
      <c r="A45" s="369" t="s">
        <v>439</v>
      </c>
      <c r="B45" s="369"/>
      <c r="C45" s="369"/>
    </row>
    <row r="46" spans="1:10" ht="30.75" customHeight="1">
      <c r="A46" s="372"/>
      <c r="B46" s="372"/>
      <c r="C46" s="372"/>
      <c r="D46" s="61" t="s">
        <v>416</v>
      </c>
      <c r="E46" s="374" t="str">
        <f>C20</f>
        <v>Johannes Stephanus Gouws</v>
      </c>
      <c r="F46" s="374"/>
      <c r="G46" s="374"/>
      <c r="H46" s="372"/>
      <c r="I46" s="372"/>
      <c r="J46" s="372"/>
    </row>
    <row r="47" spans="1:10" ht="30.75" customHeight="1">
      <c r="A47" s="373"/>
      <c r="B47" s="373"/>
      <c r="C47" s="373"/>
      <c r="D47" s="61" t="s">
        <v>416</v>
      </c>
      <c r="E47" s="366" t="str">
        <f>C21</f>
        <v>Dewald Mathys Potgieter</v>
      </c>
      <c r="F47" s="366"/>
      <c r="G47" s="366"/>
      <c r="H47" s="367"/>
      <c r="I47" s="367"/>
      <c r="J47" s="367"/>
    </row>
    <row r="48" spans="1:10" ht="30.75" customHeight="1">
      <c r="A48" s="368"/>
      <c r="B48" s="368"/>
      <c r="C48" s="368"/>
      <c r="D48" s="61" t="s">
        <v>416</v>
      </c>
      <c r="E48" s="366" t="str">
        <f t="shared" ref="E48:E50" si="4">C22</f>
        <v>-</v>
      </c>
      <c r="F48" s="366"/>
      <c r="G48" s="366"/>
      <c r="H48" s="367"/>
      <c r="I48" s="367"/>
      <c r="J48" s="367"/>
    </row>
    <row r="49" spans="1:10" ht="30.75" customHeight="1">
      <c r="A49" s="365" t="s">
        <v>440</v>
      </c>
      <c r="B49" s="365"/>
      <c r="C49" s="365"/>
      <c r="D49" s="61" t="s">
        <v>416</v>
      </c>
      <c r="E49" s="366" t="str">
        <f t="shared" si="4"/>
        <v>-</v>
      </c>
      <c r="F49" s="366"/>
      <c r="G49" s="366"/>
      <c r="H49" s="367"/>
      <c r="I49" s="367"/>
      <c r="J49" s="367"/>
    </row>
    <row r="50" spans="1:10" ht="30.75" customHeight="1">
      <c r="D50" s="61" t="s">
        <v>416</v>
      </c>
      <c r="E50" s="366" t="str">
        <f t="shared" si="4"/>
        <v>-</v>
      </c>
      <c r="F50" s="366"/>
      <c r="G50" s="366"/>
      <c r="H50" s="367"/>
      <c r="I50" s="367"/>
      <c r="J50" s="367"/>
    </row>
    <row r="51" spans="1:10">
      <c r="E51" s="19"/>
      <c r="F51" s="19"/>
      <c r="G51" s="19"/>
      <c r="H51" s="19"/>
      <c r="I51" s="19"/>
      <c r="J51" s="19"/>
    </row>
  </sheetData>
  <mergeCells count="77">
    <mergeCell ref="C1:F1"/>
    <mergeCell ref="C2:F2"/>
    <mergeCell ref="C3:F3"/>
    <mergeCell ref="A5:I5"/>
    <mergeCell ref="B6:E6"/>
    <mergeCell ref="G6:I6"/>
    <mergeCell ref="B15:I15"/>
    <mergeCell ref="C8:E8"/>
    <mergeCell ref="G8:I8"/>
    <mergeCell ref="C9:E9"/>
    <mergeCell ref="G9:I9"/>
    <mergeCell ref="C10:E10"/>
    <mergeCell ref="G10:I10"/>
    <mergeCell ref="C11:E11"/>
    <mergeCell ref="G11:I11"/>
    <mergeCell ref="C12:E12"/>
    <mergeCell ref="G12:I12"/>
    <mergeCell ref="A14:B14"/>
    <mergeCell ref="B16:C16"/>
    <mergeCell ref="G16:H16"/>
    <mergeCell ref="A18:B18"/>
    <mergeCell ref="B19:I19"/>
    <mergeCell ref="C20:E20"/>
    <mergeCell ref="G20:I20"/>
    <mergeCell ref="C21:E21"/>
    <mergeCell ref="G21:I21"/>
    <mergeCell ref="C22:E22"/>
    <mergeCell ref="G22:I22"/>
    <mergeCell ref="C23:E23"/>
    <mergeCell ref="G23:I23"/>
    <mergeCell ref="C24:E24"/>
    <mergeCell ref="G24:I24"/>
    <mergeCell ref="A28:B28"/>
    <mergeCell ref="A30:C30"/>
    <mergeCell ref="G30:H30"/>
    <mergeCell ref="I30:J30"/>
    <mergeCell ref="A31:C31"/>
    <mergeCell ref="D31:E31"/>
    <mergeCell ref="G31:H31"/>
    <mergeCell ref="I31:J31"/>
    <mergeCell ref="A32:C32"/>
    <mergeCell ref="D32:E32"/>
    <mergeCell ref="G32:H32"/>
    <mergeCell ref="I32:J32"/>
    <mergeCell ref="A33:C33"/>
    <mergeCell ref="D33:E33"/>
    <mergeCell ref="G33:H33"/>
    <mergeCell ref="I33:J33"/>
    <mergeCell ref="A34:C34"/>
    <mergeCell ref="D34:E34"/>
    <mergeCell ref="G34:H34"/>
    <mergeCell ref="I34:J34"/>
    <mergeCell ref="A35:C35"/>
    <mergeCell ref="D35:E35"/>
    <mergeCell ref="G35:H35"/>
    <mergeCell ref="I35:J35"/>
    <mergeCell ref="A36:B36"/>
    <mergeCell ref="C36:I37"/>
    <mergeCell ref="A48:C48"/>
    <mergeCell ref="E48:G48"/>
    <mergeCell ref="H48:J48"/>
    <mergeCell ref="A38:B38"/>
    <mergeCell ref="C39:I39"/>
    <mergeCell ref="C40:I40"/>
    <mergeCell ref="C41:I41"/>
    <mergeCell ref="A45:C45"/>
    <mergeCell ref="A46:C47"/>
    <mergeCell ref="E46:G46"/>
    <mergeCell ref="H46:J46"/>
    <mergeCell ref="E47:G47"/>
    <mergeCell ref="H47:J47"/>
    <mergeCell ref="I43:J43"/>
    <mergeCell ref="A49:C49"/>
    <mergeCell ref="E49:G49"/>
    <mergeCell ref="H49:J49"/>
    <mergeCell ref="E50:G50"/>
    <mergeCell ref="H50:J50"/>
  </mergeCells>
  <phoneticPr fontId="11" type="noConversion"/>
  <pageMargins left="0.25" right="0.25" top="0.53385416666666663" bottom="0.13020833333333334" header="0.3" footer="0.3"/>
  <pageSetup paperSize="9" orientation="portrait" r:id="rId1"/>
  <headerFooter>
    <oddHeader xml:space="preserve">&amp;L&amp;"-,Bold"Minutes of Director(s) Meeting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N161"/>
  <sheetViews>
    <sheetView tabSelected="1" view="pageLayout" zoomScale="70" zoomScaleNormal="55" zoomScalePageLayoutView="70" workbookViewId="0">
      <selection activeCell="K13" sqref="K13"/>
    </sheetView>
  </sheetViews>
  <sheetFormatPr defaultRowHeight="15"/>
  <cols>
    <col min="2" max="2" width="10" customWidth="1"/>
    <col min="3" max="3" width="11.28515625" customWidth="1"/>
    <col min="14" max="14" width="12" customWidth="1"/>
  </cols>
  <sheetData>
    <row r="4" spans="1:14">
      <c r="D4" s="431" t="s">
        <v>441</v>
      </c>
      <c r="E4" s="431"/>
      <c r="F4" s="431"/>
      <c r="G4" s="431"/>
      <c r="H4" s="431"/>
      <c r="I4" s="431"/>
      <c r="J4" s="431"/>
      <c r="K4" s="431"/>
    </row>
    <row r="5" spans="1:14">
      <c r="D5" s="431"/>
      <c r="E5" s="431"/>
      <c r="F5" s="431"/>
      <c r="G5" s="431"/>
      <c r="H5" s="431"/>
      <c r="I5" s="431"/>
      <c r="J5" s="431"/>
      <c r="K5" s="431"/>
    </row>
    <row r="6" spans="1:14">
      <c r="A6" s="152" t="s">
        <v>442</v>
      </c>
      <c r="B6" s="152"/>
      <c r="D6" s="431"/>
      <c r="E6" s="431"/>
      <c r="F6" s="431"/>
      <c r="G6" s="431"/>
      <c r="H6" s="431"/>
      <c r="I6" s="431"/>
      <c r="J6" s="431"/>
      <c r="K6" s="431"/>
      <c r="M6" s="405" t="s">
        <v>443</v>
      </c>
      <c r="N6" s="405"/>
    </row>
    <row r="7" spans="1:14">
      <c r="A7" s="429">
        <f>Minutes_Original!I31</f>
        <v>1</v>
      </c>
      <c r="B7" s="429"/>
      <c r="D7" s="430" t="s">
        <v>444</v>
      </c>
      <c r="E7" s="430"/>
      <c r="F7" s="430"/>
      <c r="G7" s="430"/>
      <c r="H7" s="430"/>
      <c r="I7" s="430"/>
      <c r="J7" s="430"/>
      <c r="K7" s="430"/>
      <c r="M7" s="429">
        <f>Minutes_Original!F31</f>
        <v>102</v>
      </c>
      <c r="N7" s="429"/>
    </row>
    <row r="10" spans="1:14">
      <c r="E10" s="426" t="str">
        <f>Minutes_Original!$C$1</f>
        <v>Blackhound Enterprises (Pty) Ltd</v>
      </c>
      <c r="F10" s="426"/>
      <c r="G10" s="426"/>
      <c r="H10" s="426"/>
      <c r="I10" s="426"/>
      <c r="J10" s="426"/>
    </row>
    <row r="11" spans="1:14">
      <c r="E11" s="426"/>
      <c r="F11" s="426"/>
      <c r="G11" s="426"/>
      <c r="H11" s="426"/>
      <c r="I11" s="426"/>
      <c r="J11" s="426"/>
    </row>
    <row r="12" spans="1:14">
      <c r="F12" s="183" t="str">
        <f>"(Registration No.: "&amp;Minutes_Original!$C$2&amp;")"</f>
        <v>(Registration No.: 2020/784683/07)</v>
      </c>
      <c r="G12" s="183"/>
      <c r="H12" s="183"/>
      <c r="I12" s="183"/>
    </row>
    <row r="13" spans="1:14">
      <c r="F13" s="21"/>
      <c r="G13" s="21"/>
      <c r="H13" s="21"/>
      <c r="I13" s="21"/>
    </row>
    <row r="16" spans="1:14">
      <c r="F16" s="427" t="s">
        <v>445</v>
      </c>
      <c r="G16" s="427"/>
      <c r="H16" s="427"/>
      <c r="I16" s="427"/>
    </row>
    <row r="17" spans="1:14">
      <c r="F17" s="427"/>
      <c r="G17" s="427"/>
      <c r="H17" s="427"/>
      <c r="I17" s="427"/>
    </row>
    <row r="18" spans="1:14" ht="26.25" customHeight="1">
      <c r="F18" s="153"/>
      <c r="G18" s="428" t="s">
        <v>446</v>
      </c>
      <c r="H18" s="428"/>
      <c r="I18" s="153"/>
    </row>
    <row r="19" spans="1:14" ht="23.25" customHeight="1">
      <c r="A19" s="406" t="s">
        <v>447</v>
      </c>
      <c r="B19" s="407"/>
      <c r="C19" s="410" t="s">
        <v>448</v>
      </c>
      <c r="D19" s="413" t="str">
        <f>Minutes_Original!A31&amp;" ,ID nr. "&amp;Minutes_Original!D31</f>
        <v>Johannes Stephanus Gouws ,ID nr. 9007315083085</v>
      </c>
      <c r="E19" s="414"/>
      <c r="F19" s="414"/>
      <c r="G19" s="414"/>
      <c r="H19" s="414"/>
      <c r="I19" s="414"/>
      <c r="J19" s="414"/>
      <c r="K19" s="414"/>
    </row>
    <row r="20" spans="1:14" ht="15" customHeight="1">
      <c r="A20" s="408"/>
      <c r="B20" s="409"/>
      <c r="C20" s="411"/>
      <c r="D20" s="415" t="str">
        <f>"of "&amp;Minutes_Original!$C$39&amp;", "&amp;Minutes_Original!$C$40&amp;", "&amp;Minutes_Original!$C$41</f>
        <v>of The Network, Cactus Road, Fairview, Gqeberha, Eastern Cape 6075</v>
      </c>
      <c r="E20" s="416"/>
      <c r="F20" s="416"/>
      <c r="G20" s="416"/>
      <c r="H20" s="416"/>
      <c r="I20" s="416"/>
      <c r="J20" s="416"/>
      <c r="K20" s="416"/>
    </row>
    <row r="21" spans="1:14" ht="15" customHeight="1">
      <c r="A21" s="417" t="s">
        <v>449</v>
      </c>
      <c r="B21" s="418"/>
      <c r="C21" s="411"/>
      <c r="D21" s="419" t="str">
        <f>"is the Registered Proprietor of "&amp;C23&amp;" ordinary no par value Fully Paid Shares each numbered as per margin inclusive in the abovenamed Company subject to the Memorandum of Incorporation and the Rules and Regulations of the Company."</f>
        <v>is the Registered Proprietor of 102 ordinary no par value Fully Paid Shares each numbered as per margin inclusive in the abovenamed Company subject to the Memorandum of Incorporation and the Rules and Regulations of the Company.</v>
      </c>
      <c r="E21" s="419"/>
      <c r="F21" s="419"/>
      <c r="G21" s="419"/>
      <c r="H21" s="419"/>
      <c r="I21" s="419"/>
      <c r="J21" s="419"/>
      <c r="K21" s="419"/>
    </row>
    <row r="22" spans="1:14">
      <c r="A22" s="154"/>
      <c r="B22" s="155"/>
      <c r="C22" s="412"/>
      <c r="D22" s="419"/>
      <c r="E22" s="419"/>
      <c r="F22" s="419"/>
      <c r="G22" s="419"/>
      <c r="H22" s="419"/>
      <c r="I22" s="419"/>
      <c r="J22" s="419"/>
      <c r="K22" s="419"/>
    </row>
    <row r="23" spans="1:14">
      <c r="A23" s="420" t="str">
        <f>Minutes_Original!G31</f>
        <v>1-102</v>
      </c>
      <c r="B23" s="421"/>
      <c r="C23" s="424">
        <f>Minutes_Original!F31</f>
        <v>102</v>
      </c>
      <c r="D23" s="419"/>
      <c r="E23" s="419"/>
      <c r="F23" s="419"/>
      <c r="G23" s="419"/>
      <c r="H23" s="419"/>
      <c r="I23" s="419"/>
      <c r="J23" s="419"/>
      <c r="K23" s="419"/>
    </row>
    <row r="24" spans="1:14">
      <c r="A24" s="422"/>
      <c r="B24" s="423"/>
      <c r="C24" s="425"/>
      <c r="D24" s="419"/>
      <c r="E24" s="419"/>
      <c r="F24" s="419"/>
      <c r="G24" s="419"/>
      <c r="H24" s="419"/>
      <c r="I24" s="419"/>
      <c r="J24" s="419"/>
      <c r="K24" s="419"/>
    </row>
    <row r="27" spans="1:14">
      <c r="A27" s="403" t="s">
        <v>450</v>
      </c>
      <c r="B27" s="403"/>
      <c r="C27" s="403"/>
      <c r="D27" s="403"/>
      <c r="E27" s="403"/>
      <c r="F27" s="403"/>
      <c r="G27" s="403"/>
      <c r="H27" s="403"/>
    </row>
    <row r="28" spans="1:14">
      <c r="A28" s="403"/>
      <c r="B28" s="403"/>
      <c r="C28" s="403"/>
      <c r="D28" s="403"/>
      <c r="E28" s="403"/>
      <c r="F28" s="403"/>
      <c r="G28" s="403"/>
      <c r="H28" s="403"/>
      <c r="K28" s="404" t="s">
        <v>451</v>
      </c>
      <c r="L28" s="404"/>
      <c r="M28" s="404"/>
      <c r="N28" s="404"/>
    </row>
    <row r="29" spans="1:14">
      <c r="L29" s="405" t="s">
        <v>452</v>
      </c>
      <c r="M29" s="405"/>
    </row>
    <row r="37" spans="1:14">
      <c r="D37" s="431" t="s">
        <v>441</v>
      </c>
      <c r="E37" s="431"/>
      <c r="F37" s="431"/>
      <c r="G37" s="431"/>
      <c r="H37" s="431"/>
      <c r="I37" s="431"/>
      <c r="J37" s="431"/>
      <c r="K37" s="431"/>
    </row>
    <row r="38" spans="1:14">
      <c r="D38" s="431"/>
      <c r="E38" s="431"/>
      <c r="F38" s="431"/>
      <c r="G38" s="431"/>
      <c r="H38" s="431"/>
      <c r="I38" s="431"/>
      <c r="J38" s="431"/>
      <c r="K38" s="431"/>
    </row>
    <row r="39" spans="1:14">
      <c r="A39" s="152" t="s">
        <v>442</v>
      </c>
      <c r="B39" s="152"/>
      <c r="D39" s="431"/>
      <c r="E39" s="431"/>
      <c r="F39" s="431"/>
      <c r="G39" s="431"/>
      <c r="H39" s="431"/>
      <c r="I39" s="431"/>
      <c r="J39" s="431"/>
      <c r="K39" s="431"/>
      <c r="M39" s="405" t="s">
        <v>443</v>
      </c>
      <c r="N39" s="405"/>
    </row>
    <row r="40" spans="1:14">
      <c r="A40" s="429">
        <f>Minutes_Original!I32</f>
        <v>2</v>
      </c>
      <c r="B40" s="429"/>
      <c r="D40" s="430" t="s">
        <v>444</v>
      </c>
      <c r="E40" s="430"/>
      <c r="F40" s="430"/>
      <c r="G40" s="430"/>
      <c r="H40" s="430"/>
      <c r="I40" s="430"/>
      <c r="J40" s="430"/>
      <c r="K40" s="430"/>
      <c r="M40" s="429">
        <f>Minutes_Original!F32</f>
        <v>98</v>
      </c>
      <c r="N40" s="429"/>
    </row>
    <row r="43" spans="1:14" ht="15" customHeight="1">
      <c r="E43" s="426" t="str">
        <f>Minutes_Original!$C$1</f>
        <v>Blackhound Enterprises (Pty) Ltd</v>
      </c>
      <c r="F43" s="426"/>
      <c r="G43" s="426"/>
      <c r="H43" s="426"/>
      <c r="I43" s="426"/>
      <c r="J43" s="426"/>
    </row>
    <row r="44" spans="1:14" ht="15" customHeight="1">
      <c r="E44" s="426"/>
      <c r="F44" s="426"/>
      <c r="G44" s="426"/>
      <c r="H44" s="426"/>
      <c r="I44" s="426"/>
      <c r="J44" s="426"/>
    </row>
    <row r="45" spans="1:14">
      <c r="F45" s="183" t="str">
        <f>"(Registration No.: "&amp;Minutes_Original!$C$2&amp;")"</f>
        <v>(Registration No.: 2020/784683/07)</v>
      </c>
      <c r="G45" s="183"/>
      <c r="H45" s="183"/>
      <c r="I45" s="183"/>
    </row>
    <row r="46" spans="1:14">
      <c r="F46" s="21"/>
      <c r="G46" s="21"/>
      <c r="H46" s="21"/>
      <c r="I46" s="21"/>
    </row>
    <row r="49" spans="1:14">
      <c r="F49" s="427" t="s">
        <v>445</v>
      </c>
      <c r="G49" s="427"/>
      <c r="H49" s="427"/>
      <c r="I49" s="427"/>
    </row>
    <row r="50" spans="1:14">
      <c r="F50" s="427"/>
      <c r="G50" s="427"/>
      <c r="H50" s="427"/>
      <c r="I50" s="427"/>
    </row>
    <row r="51" spans="1:14" ht="26.25" customHeight="1">
      <c r="F51" s="153"/>
      <c r="G51" s="428" t="s">
        <v>446</v>
      </c>
      <c r="H51" s="428"/>
      <c r="I51" s="153"/>
    </row>
    <row r="52" spans="1:14" ht="23.25" customHeight="1">
      <c r="A52" s="406" t="s">
        <v>447</v>
      </c>
      <c r="B52" s="407"/>
      <c r="C52" s="410" t="s">
        <v>448</v>
      </c>
      <c r="D52" s="413" t="str">
        <f>Minutes_Original!A32&amp;" ,ID nr. "&amp;Minutes_Original!D32</f>
        <v>Dewald Mathys Potgieter ,ID nr. 9005085114080</v>
      </c>
      <c r="E52" s="414"/>
      <c r="F52" s="414"/>
      <c r="G52" s="414"/>
      <c r="H52" s="414"/>
      <c r="I52" s="414"/>
      <c r="J52" s="414"/>
      <c r="K52" s="414"/>
    </row>
    <row r="53" spans="1:14" ht="15" customHeight="1">
      <c r="A53" s="408"/>
      <c r="B53" s="409"/>
      <c r="C53" s="411"/>
      <c r="D53" s="415" t="str">
        <f>"of "&amp;Minutes_Original!$C$39&amp;", "&amp;Minutes_Original!$C$40&amp;", "&amp;Minutes_Original!$C$41</f>
        <v>of The Network, Cactus Road, Fairview, Gqeberha, Eastern Cape 6075</v>
      </c>
      <c r="E53" s="416"/>
      <c r="F53" s="416"/>
      <c r="G53" s="416"/>
      <c r="H53" s="416"/>
      <c r="I53" s="416"/>
      <c r="J53" s="416"/>
      <c r="K53" s="416"/>
    </row>
    <row r="54" spans="1:14" ht="15" customHeight="1">
      <c r="A54" s="417" t="s">
        <v>449</v>
      </c>
      <c r="B54" s="418"/>
      <c r="C54" s="411"/>
      <c r="D54" s="419" t="str">
        <f>"is the Registered Proprietor of "&amp;C56&amp;" ordinary no par value Fully Paid Shares each numbered as per margin inclusive in the abovenamed Company subject to the Memorandum of Incorporation and the Rules and Regulations of the Company."</f>
        <v>is the Registered Proprietor of 98 ordinary no par value Fully Paid Shares each numbered as per margin inclusive in the abovenamed Company subject to the Memorandum of Incorporation and the Rules and Regulations of the Company.</v>
      </c>
      <c r="E54" s="419"/>
      <c r="F54" s="419"/>
      <c r="G54" s="419"/>
      <c r="H54" s="419"/>
      <c r="I54" s="419"/>
      <c r="J54" s="419"/>
      <c r="K54" s="419"/>
    </row>
    <row r="55" spans="1:14">
      <c r="A55" s="154"/>
      <c r="B55" s="155"/>
      <c r="C55" s="412"/>
      <c r="D55" s="419"/>
      <c r="E55" s="419"/>
      <c r="F55" s="419"/>
      <c r="G55" s="419"/>
      <c r="H55" s="419"/>
      <c r="I55" s="419"/>
      <c r="J55" s="419"/>
      <c r="K55" s="419"/>
    </row>
    <row r="56" spans="1:14">
      <c r="A56" s="420" t="str">
        <f>Minutes_Original!G32</f>
        <v>103-200</v>
      </c>
      <c r="B56" s="421"/>
      <c r="C56" s="424">
        <f>Minutes_Original!F32</f>
        <v>98</v>
      </c>
      <c r="D56" s="419"/>
      <c r="E56" s="419"/>
      <c r="F56" s="419"/>
      <c r="G56" s="419"/>
      <c r="H56" s="419"/>
      <c r="I56" s="419"/>
      <c r="J56" s="419"/>
      <c r="K56" s="419"/>
    </row>
    <row r="57" spans="1:14">
      <c r="A57" s="422"/>
      <c r="B57" s="423"/>
      <c r="C57" s="425"/>
      <c r="D57" s="419"/>
      <c r="E57" s="419"/>
      <c r="F57" s="419"/>
      <c r="G57" s="419"/>
      <c r="H57" s="419"/>
      <c r="I57" s="419"/>
      <c r="J57" s="419"/>
      <c r="K57" s="419"/>
    </row>
    <row r="60" spans="1:14">
      <c r="A60" s="403" t="s">
        <v>450</v>
      </c>
      <c r="B60" s="403"/>
      <c r="C60" s="403"/>
      <c r="D60" s="403"/>
      <c r="E60" s="403"/>
      <c r="F60" s="403"/>
      <c r="G60" s="403"/>
      <c r="H60" s="403"/>
    </row>
    <row r="61" spans="1:14">
      <c r="A61" s="403"/>
      <c r="B61" s="403"/>
      <c r="C61" s="403"/>
      <c r="D61" s="403"/>
      <c r="E61" s="403"/>
      <c r="F61" s="403"/>
      <c r="G61" s="403"/>
      <c r="H61" s="403"/>
      <c r="K61" s="404" t="s">
        <v>451</v>
      </c>
      <c r="L61" s="404"/>
      <c r="M61" s="404"/>
      <c r="N61" s="404"/>
    </row>
    <row r="62" spans="1:14">
      <c r="L62" s="405" t="s">
        <v>452</v>
      </c>
      <c r="M62" s="405"/>
    </row>
    <row r="70" spans="1:14">
      <c r="D70" s="431" t="s">
        <v>441</v>
      </c>
      <c r="E70" s="431"/>
      <c r="F70" s="431"/>
      <c r="G70" s="431"/>
      <c r="H70" s="431"/>
      <c r="I70" s="431"/>
      <c r="J70" s="431"/>
      <c r="K70" s="431"/>
    </row>
    <row r="71" spans="1:14">
      <c r="D71" s="431"/>
      <c r="E71" s="431"/>
      <c r="F71" s="431"/>
      <c r="G71" s="431"/>
      <c r="H71" s="431"/>
      <c r="I71" s="431"/>
      <c r="J71" s="431"/>
      <c r="K71" s="431"/>
    </row>
    <row r="72" spans="1:14">
      <c r="A72" s="152" t="s">
        <v>442</v>
      </c>
      <c r="B72" s="152"/>
      <c r="D72" s="431"/>
      <c r="E72" s="431"/>
      <c r="F72" s="431"/>
      <c r="G72" s="431"/>
      <c r="H72" s="431"/>
      <c r="I72" s="431"/>
      <c r="J72" s="431"/>
      <c r="K72" s="431"/>
      <c r="M72" s="405" t="s">
        <v>443</v>
      </c>
      <c r="N72" s="405"/>
    </row>
    <row r="73" spans="1:14">
      <c r="A73" s="429">
        <f>Minutes_Original!I33</f>
        <v>0</v>
      </c>
      <c r="B73" s="429"/>
      <c r="D73" s="430" t="s">
        <v>444</v>
      </c>
      <c r="E73" s="430"/>
      <c r="F73" s="430"/>
      <c r="G73" s="430"/>
      <c r="H73" s="430"/>
      <c r="I73" s="430"/>
      <c r="J73" s="430"/>
      <c r="K73" s="430"/>
      <c r="M73" s="429">
        <f>Minutes_Original!F33</f>
        <v>0</v>
      </c>
      <c r="N73" s="429"/>
    </row>
    <row r="76" spans="1:14" ht="15" customHeight="1">
      <c r="E76" s="426" t="str">
        <f>Minutes_Original!$C$1</f>
        <v>Blackhound Enterprises (Pty) Ltd</v>
      </c>
      <c r="F76" s="426"/>
      <c r="G76" s="426"/>
      <c r="H76" s="426"/>
      <c r="I76" s="426"/>
      <c r="J76" s="426"/>
    </row>
    <row r="77" spans="1:14" ht="15" customHeight="1">
      <c r="E77" s="426"/>
      <c r="F77" s="426"/>
      <c r="G77" s="426"/>
      <c r="H77" s="426"/>
      <c r="I77" s="426"/>
      <c r="J77" s="426"/>
    </row>
    <row r="78" spans="1:14">
      <c r="F78" s="183" t="str">
        <f>"(Registration No.: "&amp;Minutes_Original!$C$2&amp;")"</f>
        <v>(Registration No.: 2020/784683/07)</v>
      </c>
      <c r="G78" s="183"/>
      <c r="H78" s="183"/>
      <c r="I78" s="183"/>
    </row>
    <row r="79" spans="1:14">
      <c r="F79" s="21"/>
      <c r="G79" s="21"/>
      <c r="H79" s="21"/>
      <c r="I79" s="21"/>
    </row>
    <row r="82" spans="1:14">
      <c r="F82" s="427" t="s">
        <v>445</v>
      </c>
      <c r="G82" s="427"/>
      <c r="H82" s="427"/>
      <c r="I82" s="427"/>
    </row>
    <row r="83" spans="1:14">
      <c r="F83" s="427"/>
      <c r="G83" s="427"/>
      <c r="H83" s="427"/>
      <c r="I83" s="427"/>
    </row>
    <row r="84" spans="1:14" ht="26.25" customHeight="1">
      <c r="F84" s="153"/>
      <c r="G84" s="428" t="s">
        <v>446</v>
      </c>
      <c r="H84" s="428"/>
      <c r="I84" s="153"/>
    </row>
    <row r="85" spans="1:14" ht="23.25" customHeight="1">
      <c r="A85" s="406" t="s">
        <v>447</v>
      </c>
      <c r="B85" s="407"/>
      <c r="C85" s="410" t="s">
        <v>448</v>
      </c>
      <c r="D85" s="413" t="str">
        <f>Minutes_Original!A33&amp;" ,ID nr. "&amp;Minutes_Original!D33</f>
        <v>- ,ID nr. -</v>
      </c>
      <c r="E85" s="414"/>
      <c r="F85" s="414"/>
      <c r="G85" s="414"/>
      <c r="H85" s="414"/>
      <c r="I85" s="414"/>
      <c r="J85" s="414"/>
      <c r="K85" s="414"/>
    </row>
    <row r="86" spans="1:14" ht="15" customHeight="1">
      <c r="A86" s="408"/>
      <c r="B86" s="409"/>
      <c r="C86" s="411"/>
      <c r="D86" s="415" t="str">
        <f>"of "&amp;Minutes_Original!$C$39&amp;", "&amp;Minutes_Original!$C$40&amp;", "&amp;Minutes_Original!$C$41</f>
        <v>of The Network, Cactus Road, Fairview, Gqeberha, Eastern Cape 6075</v>
      </c>
      <c r="E86" s="416"/>
      <c r="F86" s="416"/>
      <c r="G86" s="416"/>
      <c r="H86" s="416"/>
      <c r="I86" s="416"/>
      <c r="J86" s="416"/>
      <c r="K86" s="416"/>
    </row>
    <row r="87" spans="1:14" ht="15" customHeight="1">
      <c r="A87" s="417" t="s">
        <v>449</v>
      </c>
      <c r="B87" s="418"/>
      <c r="C87" s="411"/>
      <c r="D87" s="419" t="str">
        <f>"is the Registered Proprietor of "&amp;C89&amp;"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87" s="419"/>
      <c r="F87" s="419"/>
      <c r="G87" s="419"/>
      <c r="H87" s="419"/>
      <c r="I87" s="419"/>
      <c r="J87" s="419"/>
      <c r="K87" s="419"/>
    </row>
    <row r="88" spans="1:14">
      <c r="A88" s="154"/>
      <c r="B88" s="155"/>
      <c r="C88" s="412"/>
      <c r="D88" s="419"/>
      <c r="E88" s="419"/>
      <c r="F88" s="419"/>
      <c r="G88" s="419"/>
      <c r="H88" s="419"/>
      <c r="I88" s="419"/>
      <c r="J88" s="419"/>
      <c r="K88" s="419"/>
    </row>
    <row r="89" spans="1:14">
      <c r="A89" s="420">
        <f>Minutes_Original!G33</f>
        <v>0</v>
      </c>
      <c r="B89" s="421"/>
      <c r="C89" s="424">
        <f>Minutes_Original!F33</f>
        <v>0</v>
      </c>
      <c r="D89" s="419"/>
      <c r="E89" s="419"/>
      <c r="F89" s="419"/>
      <c r="G89" s="419"/>
      <c r="H89" s="419"/>
      <c r="I89" s="419"/>
      <c r="J89" s="419"/>
      <c r="K89" s="419"/>
    </row>
    <row r="90" spans="1:14">
      <c r="A90" s="422"/>
      <c r="B90" s="423"/>
      <c r="C90" s="425"/>
      <c r="D90" s="419"/>
      <c r="E90" s="419"/>
      <c r="F90" s="419"/>
      <c r="G90" s="419"/>
      <c r="H90" s="419"/>
      <c r="I90" s="419"/>
      <c r="J90" s="419"/>
      <c r="K90" s="419"/>
    </row>
    <row r="93" spans="1:14">
      <c r="A93" s="403" t="s">
        <v>450</v>
      </c>
      <c r="B93" s="403"/>
      <c r="C93" s="403"/>
      <c r="D93" s="403"/>
      <c r="E93" s="403"/>
      <c r="F93" s="403"/>
      <c r="G93" s="403"/>
      <c r="H93" s="403"/>
    </row>
    <row r="94" spans="1:14">
      <c r="A94" s="403"/>
      <c r="B94" s="403"/>
      <c r="C94" s="403"/>
      <c r="D94" s="403"/>
      <c r="E94" s="403"/>
      <c r="F94" s="403"/>
      <c r="G94" s="403"/>
      <c r="H94" s="403"/>
      <c r="K94" s="404" t="s">
        <v>451</v>
      </c>
      <c r="L94" s="404"/>
      <c r="M94" s="404"/>
      <c r="N94" s="404"/>
    </row>
    <row r="95" spans="1:14">
      <c r="L95" s="405" t="s">
        <v>452</v>
      </c>
      <c r="M95" s="405"/>
    </row>
    <row r="103" spans="1:14">
      <c r="D103" s="431" t="s">
        <v>441</v>
      </c>
      <c r="E103" s="431"/>
      <c r="F103" s="431"/>
      <c r="G103" s="431"/>
      <c r="H103" s="431"/>
      <c r="I103" s="431"/>
      <c r="J103" s="431"/>
      <c r="K103" s="431"/>
    </row>
    <row r="104" spans="1:14">
      <c r="D104" s="431"/>
      <c r="E104" s="431"/>
      <c r="F104" s="431"/>
      <c r="G104" s="431"/>
      <c r="H104" s="431"/>
      <c r="I104" s="431"/>
      <c r="J104" s="431"/>
      <c r="K104" s="431"/>
    </row>
    <row r="105" spans="1:14">
      <c r="A105" s="152" t="s">
        <v>442</v>
      </c>
      <c r="B105" s="152"/>
      <c r="D105" s="431"/>
      <c r="E105" s="431"/>
      <c r="F105" s="431"/>
      <c r="G105" s="431"/>
      <c r="H105" s="431"/>
      <c r="I105" s="431"/>
      <c r="J105" s="431"/>
      <c r="K105" s="431"/>
      <c r="M105" s="405" t="s">
        <v>443</v>
      </c>
      <c r="N105" s="405"/>
    </row>
    <row r="106" spans="1:14">
      <c r="A106" s="429">
        <f>Minutes_Original!I34</f>
        <v>0</v>
      </c>
      <c r="B106" s="429"/>
      <c r="D106" s="430" t="s">
        <v>444</v>
      </c>
      <c r="E106" s="430"/>
      <c r="F106" s="430"/>
      <c r="G106" s="430"/>
      <c r="H106" s="430"/>
      <c r="I106" s="430"/>
      <c r="J106" s="430"/>
      <c r="K106" s="430"/>
      <c r="M106" s="429">
        <f>Minutes_Original!F34</f>
        <v>0</v>
      </c>
      <c r="N106" s="429"/>
    </row>
    <row r="109" spans="1:14" ht="15" customHeight="1">
      <c r="E109" s="426" t="str">
        <f>Minutes_Original!$C$1</f>
        <v>Blackhound Enterprises (Pty) Ltd</v>
      </c>
      <c r="F109" s="426"/>
      <c r="G109" s="426"/>
      <c r="H109" s="426"/>
      <c r="I109" s="426"/>
      <c r="J109" s="426"/>
    </row>
    <row r="110" spans="1:14" ht="15" customHeight="1">
      <c r="E110" s="426"/>
      <c r="F110" s="426"/>
      <c r="G110" s="426"/>
      <c r="H110" s="426"/>
      <c r="I110" s="426"/>
      <c r="J110" s="426"/>
    </row>
    <row r="111" spans="1:14">
      <c r="F111" s="183" t="str">
        <f>"(Registration No.: "&amp;Minutes_Original!$C$2&amp;")"</f>
        <v>(Registration No.: 2020/784683/07)</v>
      </c>
      <c r="G111" s="183"/>
      <c r="H111" s="183"/>
      <c r="I111" s="183"/>
    </row>
    <row r="112" spans="1:14">
      <c r="F112" s="21"/>
      <c r="G112" s="21"/>
      <c r="H112" s="21"/>
      <c r="I112" s="21"/>
    </row>
    <row r="115" spans="1:14">
      <c r="F115" s="427" t="s">
        <v>445</v>
      </c>
      <c r="G115" s="427"/>
      <c r="H115" s="427"/>
      <c r="I115" s="427"/>
    </row>
    <row r="116" spans="1:14">
      <c r="F116" s="427"/>
      <c r="G116" s="427"/>
      <c r="H116" s="427"/>
      <c r="I116" s="427"/>
    </row>
    <row r="117" spans="1:14" ht="26.25" customHeight="1">
      <c r="F117" s="153"/>
      <c r="G117" s="428" t="s">
        <v>446</v>
      </c>
      <c r="H117" s="428"/>
      <c r="I117" s="153"/>
    </row>
    <row r="118" spans="1:14" ht="23.25" customHeight="1">
      <c r="A118" s="406" t="s">
        <v>447</v>
      </c>
      <c r="B118" s="407"/>
      <c r="C118" s="410" t="s">
        <v>448</v>
      </c>
      <c r="D118" s="413" t="str">
        <f>Minutes_Original!A34&amp;" ,ID nr. "&amp;Minutes_Original!D34</f>
        <v>- ,ID nr. -</v>
      </c>
      <c r="E118" s="414"/>
      <c r="F118" s="414"/>
      <c r="G118" s="414"/>
      <c r="H118" s="414"/>
      <c r="I118" s="414"/>
      <c r="J118" s="414"/>
      <c r="K118" s="414"/>
    </row>
    <row r="119" spans="1:14" ht="15" customHeight="1">
      <c r="A119" s="408"/>
      <c r="B119" s="409"/>
      <c r="C119" s="411"/>
      <c r="D119" s="415" t="str">
        <f>"of "&amp;Minutes_Original!$C$39&amp;", "&amp;Minutes_Original!$C$40&amp;", "&amp;Minutes_Original!$C$41</f>
        <v>of The Network, Cactus Road, Fairview, Gqeberha, Eastern Cape 6075</v>
      </c>
      <c r="E119" s="416"/>
      <c r="F119" s="416"/>
      <c r="G119" s="416"/>
      <c r="H119" s="416"/>
      <c r="I119" s="416"/>
      <c r="J119" s="416"/>
      <c r="K119" s="416"/>
    </row>
    <row r="120" spans="1:14" ht="15" customHeight="1">
      <c r="A120" s="417" t="s">
        <v>449</v>
      </c>
      <c r="B120" s="418"/>
      <c r="C120" s="411"/>
      <c r="D120" s="419" t="str">
        <f>"is the Registered Proprietor of "&amp;C122&amp;"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120" s="419"/>
      <c r="F120" s="419"/>
      <c r="G120" s="419"/>
      <c r="H120" s="419"/>
      <c r="I120" s="419"/>
      <c r="J120" s="419"/>
      <c r="K120" s="419"/>
    </row>
    <row r="121" spans="1:14">
      <c r="A121" s="154"/>
      <c r="B121" s="155"/>
      <c r="C121" s="412"/>
      <c r="D121" s="419"/>
      <c r="E121" s="419"/>
      <c r="F121" s="419"/>
      <c r="G121" s="419"/>
      <c r="H121" s="419"/>
      <c r="I121" s="419"/>
      <c r="J121" s="419"/>
      <c r="K121" s="419"/>
    </row>
    <row r="122" spans="1:14">
      <c r="A122" s="420">
        <f>Minutes_Original!G34</f>
        <v>0</v>
      </c>
      <c r="B122" s="421"/>
      <c r="C122" s="424">
        <f>Minutes_Original!F34</f>
        <v>0</v>
      </c>
      <c r="D122" s="419"/>
      <c r="E122" s="419"/>
      <c r="F122" s="419"/>
      <c r="G122" s="419"/>
      <c r="H122" s="419"/>
      <c r="I122" s="419"/>
      <c r="J122" s="419"/>
      <c r="K122" s="419"/>
    </row>
    <row r="123" spans="1:14">
      <c r="A123" s="422"/>
      <c r="B123" s="423"/>
      <c r="C123" s="425"/>
      <c r="D123" s="419"/>
      <c r="E123" s="419"/>
      <c r="F123" s="419"/>
      <c r="G123" s="419"/>
      <c r="H123" s="419"/>
      <c r="I123" s="419"/>
      <c r="J123" s="419"/>
      <c r="K123" s="419"/>
    </row>
    <row r="126" spans="1:14">
      <c r="A126" s="403" t="s">
        <v>450</v>
      </c>
      <c r="B126" s="403"/>
      <c r="C126" s="403"/>
      <c r="D126" s="403"/>
      <c r="E126" s="403"/>
      <c r="F126" s="403"/>
      <c r="G126" s="403"/>
      <c r="H126" s="403"/>
    </row>
    <row r="127" spans="1:14">
      <c r="A127" s="403"/>
      <c r="B127" s="403"/>
      <c r="C127" s="403"/>
      <c r="D127" s="403"/>
      <c r="E127" s="403"/>
      <c r="F127" s="403"/>
      <c r="G127" s="403"/>
      <c r="H127" s="403"/>
      <c r="K127" s="404" t="s">
        <v>451</v>
      </c>
      <c r="L127" s="404"/>
      <c r="M127" s="404"/>
      <c r="N127" s="404"/>
    </row>
    <row r="128" spans="1:14">
      <c r="L128" s="405" t="s">
        <v>452</v>
      </c>
      <c r="M128" s="405"/>
    </row>
    <row r="136" spans="1:14">
      <c r="D136" s="431" t="s">
        <v>441</v>
      </c>
      <c r="E136" s="431"/>
      <c r="F136" s="431"/>
      <c r="G136" s="431"/>
      <c r="H136" s="431"/>
      <c r="I136" s="431"/>
      <c r="J136" s="431"/>
      <c r="K136" s="431"/>
    </row>
    <row r="137" spans="1:14">
      <c r="D137" s="431"/>
      <c r="E137" s="431"/>
      <c r="F137" s="431"/>
      <c r="G137" s="431"/>
      <c r="H137" s="431"/>
      <c r="I137" s="431"/>
      <c r="J137" s="431"/>
      <c r="K137" s="431"/>
    </row>
    <row r="138" spans="1:14">
      <c r="A138" s="152" t="s">
        <v>442</v>
      </c>
      <c r="B138" s="152"/>
      <c r="D138" s="431"/>
      <c r="E138" s="431"/>
      <c r="F138" s="431"/>
      <c r="G138" s="431"/>
      <c r="H138" s="431"/>
      <c r="I138" s="431"/>
      <c r="J138" s="431"/>
      <c r="K138" s="431"/>
      <c r="M138" s="405" t="s">
        <v>443</v>
      </c>
      <c r="N138" s="405"/>
    </row>
    <row r="139" spans="1:14">
      <c r="A139" s="429">
        <f>Minutes_Original!I35</f>
        <v>0</v>
      </c>
      <c r="B139" s="429"/>
      <c r="D139" s="430" t="s">
        <v>444</v>
      </c>
      <c r="E139" s="430"/>
      <c r="F139" s="430"/>
      <c r="G139" s="430"/>
      <c r="H139" s="430"/>
      <c r="I139" s="430"/>
      <c r="J139" s="430"/>
      <c r="K139" s="430"/>
      <c r="M139" s="429">
        <f>Minutes_Original!F35</f>
        <v>0</v>
      </c>
      <c r="N139" s="429"/>
    </row>
    <row r="142" spans="1:14" ht="15" customHeight="1">
      <c r="E142" s="426" t="str">
        <f>Minutes_Original!$C$1</f>
        <v>Blackhound Enterprises (Pty) Ltd</v>
      </c>
      <c r="F142" s="426"/>
      <c r="G142" s="426"/>
      <c r="H142" s="426"/>
      <c r="I142" s="426"/>
      <c r="J142" s="426"/>
    </row>
    <row r="143" spans="1:14" ht="15" customHeight="1">
      <c r="E143" s="426"/>
      <c r="F143" s="426"/>
      <c r="G143" s="426"/>
      <c r="H143" s="426"/>
      <c r="I143" s="426"/>
      <c r="J143" s="426"/>
    </row>
    <row r="144" spans="1:14">
      <c r="F144" s="183" t="str">
        <f>"(Registration No.: "&amp;Minutes_Original!$C$2&amp;")"</f>
        <v>(Registration No.: 2020/784683/07)</v>
      </c>
      <c r="G144" s="183"/>
      <c r="H144" s="183"/>
      <c r="I144" s="183"/>
    </row>
    <row r="145" spans="1:14">
      <c r="F145" s="21"/>
      <c r="G145" s="21"/>
      <c r="H145" s="21"/>
      <c r="I145" s="21"/>
    </row>
    <row r="148" spans="1:14">
      <c r="F148" s="427" t="s">
        <v>445</v>
      </c>
      <c r="G148" s="427"/>
      <c r="H148" s="427"/>
      <c r="I148" s="427"/>
    </row>
    <row r="149" spans="1:14">
      <c r="F149" s="427"/>
      <c r="G149" s="427"/>
      <c r="H149" s="427"/>
      <c r="I149" s="427"/>
    </row>
    <row r="150" spans="1:14" ht="26.25" customHeight="1">
      <c r="F150" s="153"/>
      <c r="G150" s="428" t="s">
        <v>446</v>
      </c>
      <c r="H150" s="428"/>
      <c r="I150" s="153"/>
    </row>
    <row r="151" spans="1:14" ht="23.25" customHeight="1">
      <c r="A151" s="406" t="s">
        <v>447</v>
      </c>
      <c r="B151" s="407"/>
      <c r="C151" s="410" t="s">
        <v>448</v>
      </c>
      <c r="D151" s="413" t="str">
        <f>Minutes_Original!A35&amp;" ,ID nr. "&amp;Minutes_Original!D35</f>
        <v>- ,ID nr. -</v>
      </c>
      <c r="E151" s="414"/>
      <c r="F151" s="414"/>
      <c r="G151" s="414"/>
      <c r="H151" s="414"/>
      <c r="I151" s="414"/>
      <c r="J151" s="414"/>
      <c r="K151" s="414"/>
    </row>
    <row r="152" spans="1:14" ht="15" customHeight="1">
      <c r="A152" s="408"/>
      <c r="B152" s="409"/>
      <c r="C152" s="411"/>
      <c r="D152" s="415" t="str">
        <f>"of "&amp;Minutes_Original!$C$39&amp;", "&amp;Minutes_Original!$C$40&amp;", "&amp;Minutes_Original!$C$41</f>
        <v>of The Network, Cactus Road, Fairview, Gqeberha, Eastern Cape 6075</v>
      </c>
      <c r="E152" s="416"/>
      <c r="F152" s="416"/>
      <c r="G152" s="416"/>
      <c r="H152" s="416"/>
      <c r="I152" s="416"/>
      <c r="J152" s="416"/>
      <c r="K152" s="416"/>
    </row>
    <row r="153" spans="1:14" ht="15" customHeight="1">
      <c r="A153" s="417" t="s">
        <v>449</v>
      </c>
      <c r="B153" s="418"/>
      <c r="C153" s="411"/>
      <c r="D153" s="419" t="str">
        <f>"is the Registered Proprietor of "&amp;C155&amp;"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153" s="419"/>
      <c r="F153" s="419"/>
      <c r="G153" s="419"/>
      <c r="H153" s="419"/>
      <c r="I153" s="419"/>
      <c r="J153" s="419"/>
      <c r="K153" s="419"/>
    </row>
    <row r="154" spans="1:14">
      <c r="A154" s="154"/>
      <c r="B154" s="155"/>
      <c r="C154" s="412"/>
      <c r="D154" s="419"/>
      <c r="E154" s="419"/>
      <c r="F154" s="419"/>
      <c r="G154" s="419"/>
      <c r="H154" s="419"/>
      <c r="I154" s="419"/>
      <c r="J154" s="419"/>
      <c r="K154" s="419"/>
    </row>
    <row r="155" spans="1:14">
      <c r="A155" s="420">
        <f>Minutes_Original!G35</f>
        <v>0</v>
      </c>
      <c r="B155" s="421"/>
      <c r="C155" s="424">
        <f>Minutes_Original!F35</f>
        <v>0</v>
      </c>
      <c r="D155" s="419"/>
      <c r="E155" s="419"/>
      <c r="F155" s="419"/>
      <c r="G155" s="419"/>
      <c r="H155" s="419"/>
      <c r="I155" s="419"/>
      <c r="J155" s="419"/>
      <c r="K155" s="419"/>
    </row>
    <row r="156" spans="1:14">
      <c r="A156" s="422"/>
      <c r="B156" s="423"/>
      <c r="C156" s="425"/>
      <c r="D156" s="419"/>
      <c r="E156" s="419"/>
      <c r="F156" s="419"/>
      <c r="G156" s="419"/>
      <c r="H156" s="419"/>
      <c r="I156" s="419"/>
      <c r="J156" s="419"/>
      <c r="K156" s="419"/>
    </row>
    <row r="159" spans="1:14">
      <c r="A159" s="403" t="s">
        <v>450</v>
      </c>
      <c r="B159" s="403"/>
      <c r="C159" s="403"/>
      <c r="D159" s="403"/>
      <c r="E159" s="403"/>
      <c r="F159" s="403"/>
      <c r="G159" s="403"/>
      <c r="H159" s="403"/>
    </row>
    <row r="160" spans="1:14">
      <c r="A160" s="403"/>
      <c r="B160" s="403"/>
      <c r="C160" s="403"/>
      <c r="D160" s="403"/>
      <c r="E160" s="403"/>
      <c r="F160" s="403"/>
      <c r="G160" s="403"/>
      <c r="H160" s="403"/>
      <c r="K160" s="404" t="s">
        <v>451</v>
      </c>
      <c r="L160" s="404"/>
      <c r="M160" s="404"/>
      <c r="N160" s="404"/>
    </row>
    <row r="161" spans="12:13">
      <c r="L161" s="405" t="s">
        <v>452</v>
      </c>
      <c r="M161" s="405"/>
    </row>
  </sheetData>
  <mergeCells count="100">
    <mergeCell ref="E10:J11"/>
    <mergeCell ref="D4:K6"/>
    <mergeCell ref="M6:N6"/>
    <mergeCell ref="A7:B7"/>
    <mergeCell ref="D7:K7"/>
    <mergeCell ref="M7:N7"/>
    <mergeCell ref="F12:I12"/>
    <mergeCell ref="F16:I17"/>
    <mergeCell ref="G18:H18"/>
    <mergeCell ref="A19:B20"/>
    <mergeCell ref="C19:C22"/>
    <mergeCell ref="D19:K19"/>
    <mergeCell ref="D20:K20"/>
    <mergeCell ref="A21:B21"/>
    <mergeCell ref="D21:K24"/>
    <mergeCell ref="A23:B24"/>
    <mergeCell ref="F49:I50"/>
    <mergeCell ref="C23:C24"/>
    <mergeCell ref="A27:H28"/>
    <mergeCell ref="K28:N28"/>
    <mergeCell ref="L29:M29"/>
    <mergeCell ref="D37:K39"/>
    <mergeCell ref="M39:N39"/>
    <mergeCell ref="A40:B40"/>
    <mergeCell ref="D40:K40"/>
    <mergeCell ref="M40:N40"/>
    <mergeCell ref="E43:J44"/>
    <mergeCell ref="F45:I45"/>
    <mergeCell ref="A73:B73"/>
    <mergeCell ref="D73:K73"/>
    <mergeCell ref="M73:N73"/>
    <mergeCell ref="G51:H51"/>
    <mergeCell ref="A52:B53"/>
    <mergeCell ref="C52:C55"/>
    <mergeCell ref="D52:K52"/>
    <mergeCell ref="D53:K53"/>
    <mergeCell ref="A54:B54"/>
    <mergeCell ref="D54:K57"/>
    <mergeCell ref="A56:B57"/>
    <mergeCell ref="C56:C57"/>
    <mergeCell ref="A60:H61"/>
    <mergeCell ref="K61:N61"/>
    <mergeCell ref="L62:M62"/>
    <mergeCell ref="D70:K72"/>
    <mergeCell ref="M72:N72"/>
    <mergeCell ref="E76:J77"/>
    <mergeCell ref="F78:I78"/>
    <mergeCell ref="F82:I83"/>
    <mergeCell ref="G84:H84"/>
    <mergeCell ref="A85:B86"/>
    <mergeCell ref="C85:C88"/>
    <mergeCell ref="D85:K85"/>
    <mergeCell ref="D86:K86"/>
    <mergeCell ref="A87:B87"/>
    <mergeCell ref="D87:K90"/>
    <mergeCell ref="F115:I116"/>
    <mergeCell ref="A89:B90"/>
    <mergeCell ref="C89:C90"/>
    <mergeCell ref="A93:H94"/>
    <mergeCell ref="K94:N94"/>
    <mergeCell ref="L95:M95"/>
    <mergeCell ref="D103:K105"/>
    <mergeCell ref="M105:N105"/>
    <mergeCell ref="A106:B106"/>
    <mergeCell ref="D106:K106"/>
    <mergeCell ref="M106:N106"/>
    <mergeCell ref="E109:J110"/>
    <mergeCell ref="F111:I111"/>
    <mergeCell ref="A139:B139"/>
    <mergeCell ref="D139:K139"/>
    <mergeCell ref="M139:N139"/>
    <mergeCell ref="G117:H117"/>
    <mergeCell ref="A118:B119"/>
    <mergeCell ref="C118:C121"/>
    <mergeCell ref="D118:K118"/>
    <mergeCell ref="D119:K119"/>
    <mergeCell ref="A120:B120"/>
    <mergeCell ref="D120:K123"/>
    <mergeCell ref="A122:B123"/>
    <mergeCell ref="C122:C123"/>
    <mergeCell ref="A126:H127"/>
    <mergeCell ref="K127:N127"/>
    <mergeCell ref="L128:M128"/>
    <mergeCell ref="D136:K138"/>
    <mergeCell ref="M138:N138"/>
    <mergeCell ref="E142:J143"/>
    <mergeCell ref="F144:I144"/>
    <mergeCell ref="F148:I149"/>
    <mergeCell ref="G150:H150"/>
    <mergeCell ref="A159:H160"/>
    <mergeCell ref="K160:N160"/>
    <mergeCell ref="L161:M161"/>
    <mergeCell ref="A151:B152"/>
    <mergeCell ref="C151:C154"/>
    <mergeCell ref="D151:K151"/>
    <mergeCell ref="D152:K152"/>
    <mergeCell ref="A153:B153"/>
    <mergeCell ref="D153:K156"/>
    <mergeCell ref="A155:B156"/>
    <mergeCell ref="C155:C156"/>
  </mergeCells>
  <pageMargins left="0.70866141732283472" right="0.70866141732283472" top="0.74803149606299213" bottom="0.74803149606299213" header="0.31496062992125984" footer="0.31496062992125984"/>
  <pageSetup paperSize="9" scale="97" fitToHeight="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N161"/>
  <sheetViews>
    <sheetView view="pageLayout" topLeftCell="A40" zoomScale="70" zoomScaleNormal="55" zoomScalePageLayoutView="70" workbookViewId="0">
      <selection activeCell="K13" sqref="K13"/>
    </sheetView>
  </sheetViews>
  <sheetFormatPr defaultRowHeight="15"/>
  <cols>
    <col min="2" max="2" width="10" customWidth="1"/>
    <col min="3" max="3" width="11.28515625" customWidth="1"/>
    <col min="14" max="14" width="12" customWidth="1"/>
  </cols>
  <sheetData>
    <row r="4" spans="1:14">
      <c r="D4" s="431" t="s">
        <v>441</v>
      </c>
      <c r="E4" s="431"/>
      <c r="F4" s="431"/>
      <c r="G4" s="431"/>
      <c r="H4" s="431"/>
      <c r="I4" s="431"/>
      <c r="J4" s="431"/>
      <c r="K4" s="431"/>
    </row>
    <row r="5" spans="1:14">
      <c r="D5" s="431"/>
      <c r="E5" s="431"/>
      <c r="F5" s="431"/>
      <c r="G5" s="431"/>
      <c r="H5" s="431"/>
      <c r="I5" s="431"/>
      <c r="J5" s="431"/>
      <c r="K5" s="431"/>
    </row>
    <row r="6" spans="1:14">
      <c r="A6" s="152" t="s">
        <v>442</v>
      </c>
      <c r="B6" s="152"/>
      <c r="D6" s="431"/>
      <c r="E6" s="431"/>
      <c r="F6" s="431"/>
      <c r="G6" s="431"/>
      <c r="H6" s="431"/>
      <c r="I6" s="431"/>
      <c r="J6" s="431"/>
      <c r="K6" s="431"/>
      <c r="M6" s="405" t="s">
        <v>443</v>
      </c>
      <c r="N6" s="405"/>
    </row>
    <row r="7" spans="1:14">
      <c r="A7" s="429">
        <f>Minutes_Original!I31</f>
        <v>1</v>
      </c>
      <c r="B7" s="429"/>
      <c r="D7" s="430" t="s">
        <v>444</v>
      </c>
      <c r="E7" s="430"/>
      <c r="F7" s="430"/>
      <c r="G7" s="430"/>
      <c r="H7" s="430"/>
      <c r="I7" s="430"/>
      <c r="J7" s="430"/>
      <c r="K7" s="430"/>
      <c r="M7" s="429">
        <f>Minutes_Original!F31</f>
        <v>102</v>
      </c>
      <c r="N7" s="429"/>
    </row>
    <row r="10" spans="1:14">
      <c r="E10" s="426" t="str">
        <f>Minutes_Original!$C$1</f>
        <v>Blackhound Enterprises (Pty) Ltd</v>
      </c>
      <c r="F10" s="426"/>
      <c r="G10" s="426"/>
      <c r="H10" s="426"/>
      <c r="I10" s="426"/>
      <c r="J10" s="426"/>
    </row>
    <row r="11" spans="1:14">
      <c r="E11" s="426"/>
      <c r="F11" s="426"/>
      <c r="G11" s="426"/>
      <c r="H11" s="426"/>
      <c r="I11" s="426"/>
      <c r="J11" s="426"/>
    </row>
    <row r="12" spans="1:14">
      <c r="F12" s="183" t="str">
        <f>"(Registration No.: "&amp;Minutes_Original!$C$2&amp;")"</f>
        <v>(Registration No.: 2020/784683/07)</v>
      </c>
      <c r="G12" s="183"/>
      <c r="H12" s="183"/>
      <c r="I12" s="183"/>
    </row>
    <row r="13" spans="1:14">
      <c r="F13" s="168"/>
      <c r="G13" s="168"/>
      <c r="H13" s="168"/>
      <c r="I13" s="168"/>
    </row>
    <row r="16" spans="1:14">
      <c r="F16" s="427" t="s">
        <v>445</v>
      </c>
      <c r="G16" s="427"/>
      <c r="H16" s="427"/>
      <c r="I16" s="427"/>
    </row>
    <row r="17" spans="1:14">
      <c r="F17" s="427"/>
      <c r="G17" s="427"/>
      <c r="H17" s="427"/>
      <c r="I17" s="427"/>
    </row>
    <row r="18" spans="1:14" ht="26.25" customHeight="1">
      <c r="F18" s="169"/>
      <c r="G18" s="428" t="s">
        <v>446</v>
      </c>
      <c r="H18" s="428"/>
      <c r="I18" s="169"/>
    </row>
    <row r="19" spans="1:14" ht="23.25" customHeight="1">
      <c r="A19" s="406" t="s">
        <v>447</v>
      </c>
      <c r="B19" s="407"/>
      <c r="C19" s="410" t="s">
        <v>448</v>
      </c>
      <c r="D19" s="413" t="str">
        <f>Minutes_Original!A31&amp;" ,ID nr. "&amp;Minutes_Original!D31</f>
        <v>Johannes Stephanus Gouws ,ID nr. 9007315083085</v>
      </c>
      <c r="E19" s="414"/>
      <c r="F19" s="414"/>
      <c r="G19" s="414"/>
      <c r="H19" s="414"/>
      <c r="I19" s="414"/>
      <c r="J19" s="414"/>
      <c r="K19" s="414"/>
    </row>
    <row r="20" spans="1:14" ht="15" customHeight="1">
      <c r="A20" s="408"/>
      <c r="B20" s="409"/>
      <c r="C20" s="411"/>
      <c r="D20" s="415" t="str">
        <f>"of "&amp;Minutes_Original!$C$39&amp;", "&amp;Minutes_Original!$C$40&amp;", "&amp;Minutes_Original!$C$41</f>
        <v>of The Network, Cactus Road, Fairview, Gqeberha, Eastern Cape 6075</v>
      </c>
      <c r="E20" s="416"/>
      <c r="F20" s="416"/>
      <c r="G20" s="416"/>
      <c r="H20" s="416"/>
      <c r="I20" s="416"/>
      <c r="J20" s="416"/>
      <c r="K20" s="416"/>
    </row>
    <row r="21" spans="1:14" ht="15" customHeight="1">
      <c r="A21" s="417" t="s">
        <v>449</v>
      </c>
      <c r="B21" s="418"/>
      <c r="C21" s="411"/>
      <c r="D21" s="419" t="str">
        <f>"is the Registered Proprietor of "&amp;C23&amp;" ordinary no par value Fully Paid Shares each numbered as per margin inclusive in the abovenamed Company subject to the Memorandum of Incorporation and the Rules and Regulations of the Company."</f>
        <v>is the Registered Proprietor of 102 ordinary no par value Fully Paid Shares each numbered as per margin inclusive in the abovenamed Company subject to the Memorandum of Incorporation and the Rules and Regulations of the Company.</v>
      </c>
      <c r="E21" s="419"/>
      <c r="F21" s="419"/>
      <c r="G21" s="419"/>
      <c r="H21" s="419"/>
      <c r="I21" s="419"/>
      <c r="J21" s="419"/>
      <c r="K21" s="419"/>
    </row>
    <row r="22" spans="1:14">
      <c r="A22" s="154"/>
      <c r="B22" s="155"/>
      <c r="C22" s="412"/>
      <c r="D22" s="419"/>
      <c r="E22" s="419"/>
      <c r="F22" s="419"/>
      <c r="G22" s="419"/>
      <c r="H22" s="419"/>
      <c r="I22" s="419"/>
      <c r="J22" s="419"/>
      <c r="K22" s="419"/>
    </row>
    <row r="23" spans="1:14">
      <c r="A23" s="420" t="str">
        <f>Minutes_Original!G31</f>
        <v>1-102</v>
      </c>
      <c r="B23" s="421"/>
      <c r="C23" s="424">
        <f>Minutes_Original!F31</f>
        <v>102</v>
      </c>
      <c r="D23" s="419"/>
      <c r="E23" s="419"/>
      <c r="F23" s="419"/>
      <c r="G23" s="419"/>
      <c r="H23" s="419"/>
      <c r="I23" s="419"/>
      <c r="J23" s="419"/>
      <c r="K23" s="419"/>
    </row>
    <row r="24" spans="1:14">
      <c r="A24" s="422"/>
      <c r="B24" s="423"/>
      <c r="C24" s="425"/>
      <c r="D24" s="419"/>
      <c r="E24" s="419"/>
      <c r="F24" s="419"/>
      <c r="G24" s="419"/>
      <c r="H24" s="419"/>
      <c r="I24" s="419"/>
      <c r="J24" s="419"/>
      <c r="K24" s="419"/>
    </row>
    <row r="27" spans="1:14">
      <c r="A27" s="403" t="s">
        <v>450</v>
      </c>
      <c r="B27" s="403"/>
      <c r="C27" s="403"/>
      <c r="D27" s="403"/>
      <c r="E27" s="403"/>
      <c r="F27" s="403"/>
      <c r="G27" s="403"/>
      <c r="H27" s="403"/>
    </row>
    <row r="28" spans="1:14">
      <c r="A28" s="403"/>
      <c r="B28" s="403"/>
      <c r="C28" s="403"/>
      <c r="D28" s="403"/>
      <c r="E28" s="403"/>
      <c r="F28" s="403"/>
      <c r="G28" s="403"/>
      <c r="H28" s="403"/>
      <c r="K28" s="404" t="s">
        <v>451</v>
      </c>
      <c r="L28" s="404"/>
      <c r="M28" s="404"/>
      <c r="N28" s="404"/>
    </row>
    <row r="29" spans="1:14">
      <c r="L29" s="405" t="s">
        <v>452</v>
      </c>
      <c r="M29" s="405"/>
    </row>
    <row r="37" spans="1:14">
      <c r="D37" s="431" t="s">
        <v>441</v>
      </c>
      <c r="E37" s="431"/>
      <c r="F37" s="431"/>
      <c r="G37" s="431"/>
      <c r="H37" s="431"/>
      <c r="I37" s="431"/>
      <c r="J37" s="431"/>
      <c r="K37" s="431"/>
    </row>
    <row r="38" spans="1:14">
      <c r="D38" s="431"/>
      <c r="E38" s="431"/>
      <c r="F38" s="431"/>
      <c r="G38" s="431"/>
      <c r="H38" s="431"/>
      <c r="I38" s="431"/>
      <c r="J38" s="431"/>
      <c r="K38" s="431"/>
    </row>
    <row r="39" spans="1:14">
      <c r="A39" s="152" t="s">
        <v>442</v>
      </c>
      <c r="B39" s="152"/>
      <c r="D39" s="431"/>
      <c r="E39" s="431"/>
      <c r="F39" s="431"/>
      <c r="G39" s="431"/>
      <c r="H39" s="431"/>
      <c r="I39" s="431"/>
      <c r="J39" s="431"/>
      <c r="K39" s="431"/>
      <c r="M39" s="405" t="s">
        <v>443</v>
      </c>
      <c r="N39" s="405"/>
    </row>
    <row r="40" spans="1:14">
      <c r="A40" s="429">
        <f>Minutes_Original!I32</f>
        <v>2</v>
      </c>
      <c r="B40" s="429"/>
      <c r="D40" s="430" t="s">
        <v>444</v>
      </c>
      <c r="E40" s="430"/>
      <c r="F40" s="430"/>
      <c r="G40" s="430"/>
      <c r="H40" s="430"/>
      <c r="I40" s="430"/>
      <c r="J40" s="430"/>
      <c r="K40" s="430"/>
      <c r="M40" s="429">
        <f>Minutes_Original!F32</f>
        <v>98</v>
      </c>
      <c r="N40" s="429"/>
    </row>
    <row r="43" spans="1:14" ht="15" customHeight="1">
      <c r="E43" s="426" t="str">
        <f>Minutes_Original!$C$1</f>
        <v>Blackhound Enterprises (Pty) Ltd</v>
      </c>
      <c r="F43" s="426"/>
      <c r="G43" s="426"/>
      <c r="H43" s="426"/>
      <c r="I43" s="426"/>
      <c r="J43" s="426"/>
    </row>
    <row r="44" spans="1:14" ht="15" customHeight="1">
      <c r="E44" s="426"/>
      <c r="F44" s="426"/>
      <c r="G44" s="426"/>
      <c r="H44" s="426"/>
      <c r="I44" s="426"/>
      <c r="J44" s="426"/>
    </row>
    <row r="45" spans="1:14">
      <c r="F45" s="183" t="str">
        <f>"(Registration No.: "&amp;Minutes_Original!$C$2&amp;")"</f>
        <v>(Registration No.: 2020/784683/07)</v>
      </c>
      <c r="G45" s="183"/>
      <c r="H45" s="183"/>
      <c r="I45" s="183"/>
    </row>
    <row r="46" spans="1:14">
      <c r="F46" s="168"/>
      <c r="G46" s="168"/>
      <c r="H46" s="168"/>
      <c r="I46" s="168"/>
    </row>
    <row r="49" spans="1:14">
      <c r="F49" s="427" t="s">
        <v>445</v>
      </c>
      <c r="G49" s="427"/>
      <c r="H49" s="427"/>
      <c r="I49" s="427"/>
    </row>
    <row r="50" spans="1:14">
      <c r="F50" s="427"/>
      <c r="G50" s="427"/>
      <c r="H50" s="427"/>
      <c r="I50" s="427"/>
    </row>
    <row r="51" spans="1:14" ht="26.25" customHeight="1">
      <c r="F51" s="169"/>
      <c r="G51" s="428" t="s">
        <v>446</v>
      </c>
      <c r="H51" s="428"/>
      <c r="I51" s="169"/>
    </row>
    <row r="52" spans="1:14" ht="23.25" customHeight="1">
      <c r="A52" s="406" t="s">
        <v>447</v>
      </c>
      <c r="B52" s="407"/>
      <c r="C52" s="410" t="s">
        <v>448</v>
      </c>
      <c r="D52" s="413" t="str">
        <f>Minutes_Original!A32&amp;" ,ID nr. "&amp;Minutes_Original!D32</f>
        <v>Dewald Mathys Potgieter ,ID nr. 9005085114080</v>
      </c>
      <c r="E52" s="414"/>
      <c r="F52" s="414"/>
      <c r="G52" s="414"/>
      <c r="H52" s="414"/>
      <c r="I52" s="414"/>
      <c r="J52" s="414"/>
      <c r="K52" s="414"/>
    </row>
    <row r="53" spans="1:14" ht="15" customHeight="1">
      <c r="A53" s="408"/>
      <c r="B53" s="409"/>
      <c r="C53" s="411"/>
      <c r="D53" s="415" t="str">
        <f>"of "&amp;Minutes_Original!$C$39&amp;", "&amp;Minutes_Original!$C$40&amp;", "&amp;Minutes_Original!$C$41</f>
        <v>of The Network, Cactus Road, Fairview, Gqeberha, Eastern Cape 6075</v>
      </c>
      <c r="E53" s="416"/>
      <c r="F53" s="416"/>
      <c r="G53" s="416"/>
      <c r="H53" s="416"/>
      <c r="I53" s="416"/>
      <c r="J53" s="416"/>
      <c r="K53" s="416"/>
    </row>
    <row r="54" spans="1:14" ht="15" customHeight="1">
      <c r="A54" s="417" t="s">
        <v>449</v>
      </c>
      <c r="B54" s="418"/>
      <c r="C54" s="411"/>
      <c r="D54" s="419" t="str">
        <f>"is the Registered Proprietor of "&amp;C56&amp;" ordinary no par value Fully Paid Shares each numbered as per margin inclusive in the abovenamed Company subject to the Memorandum of Incorporation and the Rules and Regulations of the Company."</f>
        <v>is the Registered Proprietor of 98 ordinary no par value Fully Paid Shares each numbered as per margin inclusive in the abovenamed Company subject to the Memorandum of Incorporation and the Rules and Regulations of the Company.</v>
      </c>
      <c r="E54" s="419"/>
      <c r="F54" s="419"/>
      <c r="G54" s="419"/>
      <c r="H54" s="419"/>
      <c r="I54" s="419"/>
      <c r="J54" s="419"/>
      <c r="K54" s="419"/>
    </row>
    <row r="55" spans="1:14">
      <c r="A55" s="154"/>
      <c r="B55" s="155"/>
      <c r="C55" s="412"/>
      <c r="D55" s="419"/>
      <c r="E55" s="419"/>
      <c r="F55" s="419"/>
      <c r="G55" s="419"/>
      <c r="H55" s="419"/>
      <c r="I55" s="419"/>
      <c r="J55" s="419"/>
      <c r="K55" s="419"/>
    </row>
    <row r="56" spans="1:14">
      <c r="A56" s="420" t="str">
        <f>Minutes_Original!G32</f>
        <v>103-200</v>
      </c>
      <c r="B56" s="421"/>
      <c r="C56" s="424">
        <f>Minutes_Original!F32</f>
        <v>98</v>
      </c>
      <c r="D56" s="419"/>
      <c r="E56" s="419"/>
      <c r="F56" s="419"/>
      <c r="G56" s="419"/>
      <c r="H56" s="419"/>
      <c r="I56" s="419"/>
      <c r="J56" s="419"/>
      <c r="K56" s="419"/>
    </row>
    <row r="57" spans="1:14">
      <c r="A57" s="422"/>
      <c r="B57" s="423"/>
      <c r="C57" s="425"/>
      <c r="D57" s="419"/>
      <c r="E57" s="419"/>
      <c r="F57" s="419"/>
      <c r="G57" s="419"/>
      <c r="H57" s="419"/>
      <c r="I57" s="419"/>
      <c r="J57" s="419"/>
      <c r="K57" s="419"/>
    </row>
    <row r="60" spans="1:14">
      <c r="A60" s="403" t="s">
        <v>450</v>
      </c>
      <c r="B60" s="403"/>
      <c r="C60" s="403"/>
      <c r="D60" s="403"/>
      <c r="E60" s="403"/>
      <c r="F60" s="403"/>
      <c r="G60" s="403"/>
      <c r="H60" s="403"/>
    </row>
    <row r="61" spans="1:14">
      <c r="A61" s="403"/>
      <c r="B61" s="403"/>
      <c r="C61" s="403"/>
      <c r="D61" s="403"/>
      <c r="E61" s="403"/>
      <c r="F61" s="403"/>
      <c r="G61" s="403"/>
      <c r="H61" s="403"/>
      <c r="K61" s="404" t="s">
        <v>451</v>
      </c>
      <c r="L61" s="404"/>
      <c r="M61" s="404"/>
      <c r="N61" s="404"/>
    </row>
    <row r="62" spans="1:14">
      <c r="L62" s="405" t="s">
        <v>452</v>
      </c>
      <c r="M62" s="405"/>
    </row>
    <row r="70" spans="1:14">
      <c r="D70" s="431" t="s">
        <v>441</v>
      </c>
      <c r="E70" s="431"/>
      <c r="F70" s="431"/>
      <c r="G70" s="431"/>
      <c r="H70" s="431"/>
      <c r="I70" s="431"/>
      <c r="J70" s="431"/>
      <c r="K70" s="431"/>
    </row>
    <row r="71" spans="1:14">
      <c r="D71" s="431"/>
      <c r="E71" s="431"/>
      <c r="F71" s="431"/>
      <c r="G71" s="431"/>
      <c r="H71" s="431"/>
      <c r="I71" s="431"/>
      <c r="J71" s="431"/>
      <c r="K71" s="431"/>
    </row>
    <row r="72" spans="1:14">
      <c r="A72" s="152" t="s">
        <v>442</v>
      </c>
      <c r="B72" s="152"/>
      <c r="D72" s="431"/>
      <c r="E72" s="431"/>
      <c r="F72" s="431"/>
      <c r="G72" s="431"/>
      <c r="H72" s="431"/>
      <c r="I72" s="431"/>
      <c r="J72" s="431"/>
      <c r="K72" s="431"/>
      <c r="M72" s="405" t="s">
        <v>443</v>
      </c>
      <c r="N72" s="405"/>
    </row>
    <row r="73" spans="1:14">
      <c r="A73" s="429">
        <f>Minutes_Original!I33</f>
        <v>0</v>
      </c>
      <c r="B73" s="429"/>
      <c r="D73" s="430" t="s">
        <v>444</v>
      </c>
      <c r="E73" s="430"/>
      <c r="F73" s="430"/>
      <c r="G73" s="430"/>
      <c r="H73" s="430"/>
      <c r="I73" s="430"/>
      <c r="J73" s="430"/>
      <c r="K73" s="430"/>
      <c r="M73" s="429">
        <f>Minutes_Original!F33</f>
        <v>0</v>
      </c>
      <c r="N73" s="429"/>
    </row>
    <row r="76" spans="1:14" ht="15" customHeight="1">
      <c r="E76" s="426" t="str">
        <f>Minutes_Original!$C$1</f>
        <v>Blackhound Enterprises (Pty) Ltd</v>
      </c>
      <c r="F76" s="426"/>
      <c r="G76" s="426"/>
      <c r="H76" s="426"/>
      <c r="I76" s="426"/>
      <c r="J76" s="426"/>
    </row>
    <row r="77" spans="1:14" ht="15" customHeight="1">
      <c r="E77" s="426"/>
      <c r="F77" s="426"/>
      <c r="G77" s="426"/>
      <c r="H77" s="426"/>
      <c r="I77" s="426"/>
      <c r="J77" s="426"/>
    </row>
    <row r="78" spans="1:14">
      <c r="F78" s="183" t="str">
        <f>"(Registration No.: "&amp;Minutes_Original!$C$2&amp;")"</f>
        <v>(Registration No.: 2020/784683/07)</v>
      </c>
      <c r="G78" s="183"/>
      <c r="H78" s="183"/>
      <c r="I78" s="183"/>
    </row>
    <row r="79" spans="1:14">
      <c r="F79" s="168"/>
      <c r="G79" s="168"/>
      <c r="H79" s="168"/>
      <c r="I79" s="168"/>
    </row>
    <row r="82" spans="1:14">
      <c r="F82" s="427" t="s">
        <v>445</v>
      </c>
      <c r="G82" s="427"/>
      <c r="H82" s="427"/>
      <c r="I82" s="427"/>
    </row>
    <row r="83" spans="1:14">
      <c r="F83" s="427"/>
      <c r="G83" s="427"/>
      <c r="H83" s="427"/>
      <c r="I83" s="427"/>
    </row>
    <row r="84" spans="1:14" ht="26.25" customHeight="1">
      <c r="F84" s="169"/>
      <c r="G84" s="428" t="s">
        <v>446</v>
      </c>
      <c r="H84" s="428"/>
      <c r="I84" s="169"/>
    </row>
    <row r="85" spans="1:14" ht="23.25" customHeight="1">
      <c r="A85" s="406" t="s">
        <v>447</v>
      </c>
      <c r="B85" s="407"/>
      <c r="C85" s="410" t="s">
        <v>448</v>
      </c>
      <c r="D85" s="413" t="str">
        <f>Minutes_Original!A33&amp;" ,ID nr. "&amp;Minutes_Original!D33</f>
        <v>- ,ID nr. -</v>
      </c>
      <c r="E85" s="414"/>
      <c r="F85" s="414"/>
      <c r="G85" s="414"/>
      <c r="H85" s="414"/>
      <c r="I85" s="414"/>
      <c r="J85" s="414"/>
      <c r="K85" s="414"/>
    </row>
    <row r="86" spans="1:14" ht="15" customHeight="1">
      <c r="A86" s="408"/>
      <c r="B86" s="409"/>
      <c r="C86" s="411"/>
      <c r="D86" s="415" t="str">
        <f>"of "&amp;Minutes_Original!$C$39&amp;", "&amp;Minutes_Original!$C$40&amp;", "&amp;Minutes_Original!$C$41</f>
        <v>of The Network, Cactus Road, Fairview, Gqeberha, Eastern Cape 6075</v>
      </c>
      <c r="E86" s="416"/>
      <c r="F86" s="416"/>
      <c r="G86" s="416"/>
      <c r="H86" s="416"/>
      <c r="I86" s="416"/>
      <c r="J86" s="416"/>
      <c r="K86" s="416"/>
    </row>
    <row r="87" spans="1:14" ht="15" customHeight="1">
      <c r="A87" s="417" t="s">
        <v>449</v>
      </c>
      <c r="B87" s="418"/>
      <c r="C87" s="411"/>
      <c r="D87" s="419" t="str">
        <f>"is the Registered Proprietor of "&amp;C89&amp;"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87" s="419"/>
      <c r="F87" s="419"/>
      <c r="G87" s="419"/>
      <c r="H87" s="419"/>
      <c r="I87" s="419"/>
      <c r="J87" s="419"/>
      <c r="K87" s="419"/>
    </row>
    <row r="88" spans="1:14">
      <c r="A88" s="154"/>
      <c r="B88" s="155"/>
      <c r="C88" s="412"/>
      <c r="D88" s="419"/>
      <c r="E88" s="419"/>
      <c r="F88" s="419"/>
      <c r="G88" s="419"/>
      <c r="H88" s="419"/>
      <c r="I88" s="419"/>
      <c r="J88" s="419"/>
      <c r="K88" s="419"/>
    </row>
    <row r="89" spans="1:14">
      <c r="A89" s="420">
        <f>Minutes_Original!G33</f>
        <v>0</v>
      </c>
      <c r="B89" s="421"/>
      <c r="C89" s="424">
        <f>Minutes_Original!F33</f>
        <v>0</v>
      </c>
      <c r="D89" s="419"/>
      <c r="E89" s="419"/>
      <c r="F89" s="419"/>
      <c r="G89" s="419"/>
      <c r="H89" s="419"/>
      <c r="I89" s="419"/>
      <c r="J89" s="419"/>
      <c r="K89" s="419"/>
    </row>
    <row r="90" spans="1:14">
      <c r="A90" s="422"/>
      <c r="B90" s="423"/>
      <c r="C90" s="425"/>
      <c r="D90" s="419"/>
      <c r="E90" s="419"/>
      <c r="F90" s="419"/>
      <c r="G90" s="419"/>
      <c r="H90" s="419"/>
      <c r="I90" s="419"/>
      <c r="J90" s="419"/>
      <c r="K90" s="419"/>
    </row>
    <row r="93" spans="1:14">
      <c r="A93" s="403" t="s">
        <v>450</v>
      </c>
      <c r="B93" s="403"/>
      <c r="C93" s="403"/>
      <c r="D93" s="403"/>
      <c r="E93" s="403"/>
      <c r="F93" s="403"/>
      <c r="G93" s="403"/>
      <c r="H93" s="403"/>
    </row>
    <row r="94" spans="1:14">
      <c r="A94" s="403"/>
      <c r="B94" s="403"/>
      <c r="C94" s="403"/>
      <c r="D94" s="403"/>
      <c r="E94" s="403"/>
      <c r="F94" s="403"/>
      <c r="G94" s="403"/>
      <c r="H94" s="403"/>
      <c r="K94" s="404" t="s">
        <v>451</v>
      </c>
      <c r="L94" s="404"/>
      <c r="M94" s="404"/>
      <c r="N94" s="404"/>
    </row>
    <row r="95" spans="1:14">
      <c r="L95" s="405" t="s">
        <v>452</v>
      </c>
      <c r="M95" s="405"/>
    </row>
    <row r="103" spans="1:14">
      <c r="D103" s="431" t="s">
        <v>441</v>
      </c>
      <c r="E103" s="431"/>
      <c r="F103" s="431"/>
      <c r="G103" s="431"/>
      <c r="H103" s="431"/>
      <c r="I103" s="431"/>
      <c r="J103" s="431"/>
      <c r="K103" s="431"/>
    </row>
    <row r="104" spans="1:14">
      <c r="D104" s="431"/>
      <c r="E104" s="431"/>
      <c r="F104" s="431"/>
      <c r="G104" s="431"/>
      <c r="H104" s="431"/>
      <c r="I104" s="431"/>
      <c r="J104" s="431"/>
      <c r="K104" s="431"/>
    </row>
    <row r="105" spans="1:14">
      <c r="A105" s="152" t="s">
        <v>442</v>
      </c>
      <c r="B105" s="152"/>
      <c r="D105" s="431"/>
      <c r="E105" s="431"/>
      <c r="F105" s="431"/>
      <c r="G105" s="431"/>
      <c r="H105" s="431"/>
      <c r="I105" s="431"/>
      <c r="J105" s="431"/>
      <c r="K105" s="431"/>
      <c r="M105" s="405" t="s">
        <v>443</v>
      </c>
      <c r="N105" s="405"/>
    </row>
    <row r="106" spans="1:14">
      <c r="A106" s="429">
        <f>Minutes_Original!I34</f>
        <v>0</v>
      </c>
      <c r="B106" s="429"/>
      <c r="D106" s="430" t="s">
        <v>444</v>
      </c>
      <c r="E106" s="430"/>
      <c r="F106" s="430"/>
      <c r="G106" s="430"/>
      <c r="H106" s="430"/>
      <c r="I106" s="430"/>
      <c r="J106" s="430"/>
      <c r="K106" s="430"/>
      <c r="M106" s="429">
        <f>Minutes_Original!F34</f>
        <v>0</v>
      </c>
      <c r="N106" s="429"/>
    </row>
    <row r="109" spans="1:14" ht="15" customHeight="1">
      <c r="E109" s="426" t="str">
        <f>Minutes_Original!$C$1</f>
        <v>Blackhound Enterprises (Pty) Ltd</v>
      </c>
      <c r="F109" s="426"/>
      <c r="G109" s="426"/>
      <c r="H109" s="426"/>
      <c r="I109" s="426"/>
      <c r="J109" s="426"/>
    </row>
    <row r="110" spans="1:14" ht="15" customHeight="1">
      <c r="E110" s="426"/>
      <c r="F110" s="426"/>
      <c r="G110" s="426"/>
      <c r="H110" s="426"/>
      <c r="I110" s="426"/>
      <c r="J110" s="426"/>
    </row>
    <row r="111" spans="1:14">
      <c r="F111" s="183" t="str">
        <f>"(Registration No.: "&amp;Minutes_Original!$C$2&amp;")"</f>
        <v>(Registration No.: 2020/784683/07)</v>
      </c>
      <c r="G111" s="183"/>
      <c r="H111" s="183"/>
      <c r="I111" s="183"/>
    </row>
    <row r="112" spans="1:14">
      <c r="F112" s="168"/>
      <c r="G112" s="168"/>
      <c r="H112" s="168"/>
      <c r="I112" s="168"/>
    </row>
    <row r="115" spans="1:14">
      <c r="F115" s="427" t="s">
        <v>445</v>
      </c>
      <c r="G115" s="427"/>
      <c r="H115" s="427"/>
      <c r="I115" s="427"/>
    </row>
    <row r="116" spans="1:14">
      <c r="F116" s="427"/>
      <c r="G116" s="427"/>
      <c r="H116" s="427"/>
      <c r="I116" s="427"/>
    </row>
    <row r="117" spans="1:14" ht="26.25" customHeight="1">
      <c r="F117" s="169"/>
      <c r="G117" s="428" t="s">
        <v>446</v>
      </c>
      <c r="H117" s="428"/>
      <c r="I117" s="169"/>
    </row>
    <row r="118" spans="1:14" ht="23.25" customHeight="1">
      <c r="A118" s="406" t="s">
        <v>447</v>
      </c>
      <c r="B118" s="407"/>
      <c r="C118" s="410" t="s">
        <v>448</v>
      </c>
      <c r="D118" s="413" t="str">
        <f>Minutes_Original!A34&amp;" ,ID nr. "&amp;Minutes_Original!D34</f>
        <v>- ,ID nr. -</v>
      </c>
      <c r="E118" s="414"/>
      <c r="F118" s="414"/>
      <c r="G118" s="414"/>
      <c r="H118" s="414"/>
      <c r="I118" s="414"/>
      <c r="J118" s="414"/>
      <c r="K118" s="414"/>
    </row>
    <row r="119" spans="1:14" ht="15" customHeight="1">
      <c r="A119" s="408"/>
      <c r="B119" s="409"/>
      <c r="C119" s="411"/>
      <c r="D119" s="415" t="str">
        <f>"of "&amp;Minutes_Original!$C$39&amp;", "&amp;Minutes_Original!$C$40&amp;", "&amp;Minutes_Original!$C$41</f>
        <v>of The Network, Cactus Road, Fairview, Gqeberha, Eastern Cape 6075</v>
      </c>
      <c r="E119" s="416"/>
      <c r="F119" s="416"/>
      <c r="G119" s="416"/>
      <c r="H119" s="416"/>
      <c r="I119" s="416"/>
      <c r="J119" s="416"/>
      <c r="K119" s="416"/>
    </row>
    <row r="120" spans="1:14" ht="15" customHeight="1">
      <c r="A120" s="417" t="s">
        <v>449</v>
      </c>
      <c r="B120" s="418"/>
      <c r="C120" s="411"/>
      <c r="D120" s="419" t="str">
        <f>"is the Registered Proprietor of "&amp;C122&amp;"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120" s="419"/>
      <c r="F120" s="419"/>
      <c r="G120" s="419"/>
      <c r="H120" s="419"/>
      <c r="I120" s="419"/>
      <c r="J120" s="419"/>
      <c r="K120" s="419"/>
    </row>
    <row r="121" spans="1:14">
      <c r="A121" s="154"/>
      <c r="B121" s="155"/>
      <c r="C121" s="412"/>
      <c r="D121" s="419"/>
      <c r="E121" s="419"/>
      <c r="F121" s="419"/>
      <c r="G121" s="419"/>
      <c r="H121" s="419"/>
      <c r="I121" s="419"/>
      <c r="J121" s="419"/>
      <c r="K121" s="419"/>
    </row>
    <row r="122" spans="1:14">
      <c r="A122" s="420">
        <f>Minutes_Original!G34</f>
        <v>0</v>
      </c>
      <c r="B122" s="421"/>
      <c r="C122" s="424">
        <f>Minutes_Original!F34</f>
        <v>0</v>
      </c>
      <c r="D122" s="419"/>
      <c r="E122" s="419"/>
      <c r="F122" s="419"/>
      <c r="G122" s="419"/>
      <c r="H122" s="419"/>
      <c r="I122" s="419"/>
      <c r="J122" s="419"/>
      <c r="K122" s="419"/>
    </row>
    <row r="123" spans="1:14">
      <c r="A123" s="422"/>
      <c r="B123" s="423"/>
      <c r="C123" s="425"/>
      <c r="D123" s="419"/>
      <c r="E123" s="419"/>
      <c r="F123" s="419"/>
      <c r="G123" s="419"/>
      <c r="H123" s="419"/>
      <c r="I123" s="419"/>
      <c r="J123" s="419"/>
      <c r="K123" s="419"/>
    </row>
    <row r="126" spans="1:14">
      <c r="A126" s="403" t="s">
        <v>450</v>
      </c>
      <c r="B126" s="403"/>
      <c r="C126" s="403"/>
      <c r="D126" s="403"/>
      <c r="E126" s="403"/>
      <c r="F126" s="403"/>
      <c r="G126" s="403"/>
      <c r="H126" s="403"/>
    </row>
    <row r="127" spans="1:14">
      <c r="A127" s="403"/>
      <c r="B127" s="403"/>
      <c r="C127" s="403"/>
      <c r="D127" s="403"/>
      <c r="E127" s="403"/>
      <c r="F127" s="403"/>
      <c r="G127" s="403"/>
      <c r="H127" s="403"/>
      <c r="K127" s="404" t="s">
        <v>451</v>
      </c>
      <c r="L127" s="404"/>
      <c r="M127" s="404"/>
      <c r="N127" s="404"/>
    </row>
    <row r="128" spans="1:14">
      <c r="L128" s="405" t="s">
        <v>452</v>
      </c>
      <c r="M128" s="405"/>
    </row>
    <row r="136" spans="1:14">
      <c r="D136" s="431" t="s">
        <v>441</v>
      </c>
      <c r="E136" s="431"/>
      <c r="F136" s="431"/>
      <c r="G136" s="431"/>
      <c r="H136" s="431"/>
      <c r="I136" s="431"/>
      <c r="J136" s="431"/>
      <c r="K136" s="431"/>
    </row>
    <row r="137" spans="1:14">
      <c r="D137" s="431"/>
      <c r="E137" s="431"/>
      <c r="F137" s="431"/>
      <c r="G137" s="431"/>
      <c r="H137" s="431"/>
      <c r="I137" s="431"/>
      <c r="J137" s="431"/>
      <c r="K137" s="431"/>
    </row>
    <row r="138" spans="1:14">
      <c r="A138" s="152" t="s">
        <v>442</v>
      </c>
      <c r="B138" s="152"/>
      <c r="D138" s="431"/>
      <c r="E138" s="431"/>
      <c r="F138" s="431"/>
      <c r="G138" s="431"/>
      <c r="H138" s="431"/>
      <c r="I138" s="431"/>
      <c r="J138" s="431"/>
      <c r="K138" s="431"/>
      <c r="M138" s="405" t="s">
        <v>443</v>
      </c>
      <c r="N138" s="405"/>
    </row>
    <row r="139" spans="1:14">
      <c r="A139" s="429">
        <f>Minutes_Original!I35</f>
        <v>0</v>
      </c>
      <c r="B139" s="429"/>
      <c r="D139" s="430" t="s">
        <v>444</v>
      </c>
      <c r="E139" s="430"/>
      <c r="F139" s="430"/>
      <c r="G139" s="430"/>
      <c r="H139" s="430"/>
      <c r="I139" s="430"/>
      <c r="J139" s="430"/>
      <c r="K139" s="430"/>
      <c r="M139" s="429">
        <f>Minutes_Original!F35</f>
        <v>0</v>
      </c>
      <c r="N139" s="429"/>
    </row>
    <row r="142" spans="1:14" ht="15" customHeight="1">
      <c r="E142" s="426" t="str">
        <f>Minutes_Original!$C$1</f>
        <v>Blackhound Enterprises (Pty) Ltd</v>
      </c>
      <c r="F142" s="426"/>
      <c r="G142" s="426"/>
      <c r="H142" s="426"/>
      <c r="I142" s="426"/>
      <c r="J142" s="426"/>
    </row>
    <row r="143" spans="1:14" ht="15" customHeight="1">
      <c r="E143" s="426"/>
      <c r="F143" s="426"/>
      <c r="G143" s="426"/>
      <c r="H143" s="426"/>
      <c r="I143" s="426"/>
      <c r="J143" s="426"/>
    </row>
    <row r="144" spans="1:14">
      <c r="F144" s="183" t="str">
        <f>"(Registration No.: "&amp;Minutes_Original!$C$2&amp;")"</f>
        <v>(Registration No.: 2020/784683/07)</v>
      </c>
      <c r="G144" s="183"/>
      <c r="H144" s="183"/>
      <c r="I144" s="183"/>
    </row>
    <row r="145" spans="1:14">
      <c r="F145" s="168"/>
      <c r="G145" s="168"/>
      <c r="H145" s="168"/>
      <c r="I145" s="168"/>
    </row>
    <row r="148" spans="1:14">
      <c r="F148" s="427" t="s">
        <v>445</v>
      </c>
      <c r="G148" s="427"/>
      <c r="H148" s="427"/>
      <c r="I148" s="427"/>
    </row>
    <row r="149" spans="1:14">
      <c r="F149" s="427"/>
      <c r="G149" s="427"/>
      <c r="H149" s="427"/>
      <c r="I149" s="427"/>
    </row>
    <row r="150" spans="1:14" ht="26.25" customHeight="1">
      <c r="F150" s="169"/>
      <c r="G150" s="428" t="s">
        <v>446</v>
      </c>
      <c r="H150" s="428"/>
      <c r="I150" s="169"/>
    </row>
    <row r="151" spans="1:14" ht="23.25" customHeight="1">
      <c r="A151" s="406" t="s">
        <v>447</v>
      </c>
      <c r="B151" s="407"/>
      <c r="C151" s="410" t="s">
        <v>448</v>
      </c>
      <c r="D151" s="413" t="str">
        <f>Minutes_Original!A35&amp;" ,ID nr. "&amp;Minutes_Original!D35</f>
        <v>- ,ID nr. -</v>
      </c>
      <c r="E151" s="414"/>
      <c r="F151" s="414"/>
      <c r="G151" s="414"/>
      <c r="H151" s="414"/>
      <c r="I151" s="414"/>
      <c r="J151" s="414"/>
      <c r="K151" s="414"/>
    </row>
    <row r="152" spans="1:14" ht="15" customHeight="1">
      <c r="A152" s="408"/>
      <c r="B152" s="409"/>
      <c r="C152" s="411"/>
      <c r="D152" s="415" t="str">
        <f>"of "&amp;Minutes_Original!$C$39&amp;", "&amp;Minutes_Original!$C$40&amp;", "&amp;Minutes_Original!$C$41</f>
        <v>of The Network, Cactus Road, Fairview, Gqeberha, Eastern Cape 6075</v>
      </c>
      <c r="E152" s="416"/>
      <c r="F152" s="416"/>
      <c r="G152" s="416"/>
      <c r="H152" s="416"/>
      <c r="I152" s="416"/>
      <c r="J152" s="416"/>
      <c r="K152" s="416"/>
    </row>
    <row r="153" spans="1:14" ht="15" customHeight="1">
      <c r="A153" s="417" t="s">
        <v>449</v>
      </c>
      <c r="B153" s="418"/>
      <c r="C153" s="411"/>
      <c r="D153" s="419" t="str">
        <f>"is the Registered Proprietor of "&amp;C155&amp;" ordinary no par value Fully Paid Shares each numbered as per margin inclusive in the abovenamed Company subject to the Memorandum of Incorporation and the Rules and Regulations of the Company."</f>
        <v>is the Registered Proprietor of 0 ordinary no par value Fully Paid Shares each numbered as per margin inclusive in the abovenamed Company subject to the Memorandum of Incorporation and the Rules and Regulations of the Company.</v>
      </c>
      <c r="E153" s="419"/>
      <c r="F153" s="419"/>
      <c r="G153" s="419"/>
      <c r="H153" s="419"/>
      <c r="I153" s="419"/>
      <c r="J153" s="419"/>
      <c r="K153" s="419"/>
    </row>
    <row r="154" spans="1:14">
      <c r="A154" s="154"/>
      <c r="B154" s="155"/>
      <c r="C154" s="412"/>
      <c r="D154" s="419"/>
      <c r="E154" s="419"/>
      <c r="F154" s="419"/>
      <c r="G154" s="419"/>
      <c r="H154" s="419"/>
      <c r="I154" s="419"/>
      <c r="J154" s="419"/>
      <c r="K154" s="419"/>
    </row>
    <row r="155" spans="1:14">
      <c r="A155" s="420">
        <f>Minutes_Original!G35</f>
        <v>0</v>
      </c>
      <c r="B155" s="421"/>
      <c r="C155" s="424">
        <f>Minutes_Original!F35</f>
        <v>0</v>
      </c>
      <c r="D155" s="419"/>
      <c r="E155" s="419"/>
      <c r="F155" s="419"/>
      <c r="G155" s="419"/>
      <c r="H155" s="419"/>
      <c r="I155" s="419"/>
      <c r="J155" s="419"/>
      <c r="K155" s="419"/>
    </row>
    <row r="156" spans="1:14">
      <c r="A156" s="422"/>
      <c r="B156" s="423"/>
      <c r="C156" s="425"/>
      <c r="D156" s="419"/>
      <c r="E156" s="419"/>
      <c r="F156" s="419"/>
      <c r="G156" s="419"/>
      <c r="H156" s="419"/>
      <c r="I156" s="419"/>
      <c r="J156" s="419"/>
      <c r="K156" s="419"/>
    </row>
    <row r="159" spans="1:14">
      <c r="A159" s="403" t="s">
        <v>450</v>
      </c>
      <c r="B159" s="403"/>
      <c r="C159" s="403"/>
      <c r="D159" s="403"/>
      <c r="E159" s="403"/>
      <c r="F159" s="403"/>
      <c r="G159" s="403"/>
      <c r="H159" s="403"/>
    </row>
    <row r="160" spans="1:14">
      <c r="A160" s="403"/>
      <c r="B160" s="403"/>
      <c r="C160" s="403"/>
      <c r="D160" s="403"/>
      <c r="E160" s="403"/>
      <c r="F160" s="403"/>
      <c r="G160" s="403"/>
      <c r="H160" s="403"/>
      <c r="K160" s="404" t="s">
        <v>451</v>
      </c>
      <c r="L160" s="404"/>
      <c r="M160" s="404"/>
      <c r="N160" s="404"/>
    </row>
    <row r="161" spans="12:13">
      <c r="L161" s="405" t="s">
        <v>452</v>
      </c>
      <c r="M161" s="405"/>
    </row>
  </sheetData>
  <mergeCells count="100">
    <mergeCell ref="A155:B156"/>
    <mergeCell ref="C155:C156"/>
    <mergeCell ref="A159:H160"/>
    <mergeCell ref="K160:N160"/>
    <mergeCell ref="L161:M161"/>
    <mergeCell ref="E142:J143"/>
    <mergeCell ref="F144:I144"/>
    <mergeCell ref="F148:I149"/>
    <mergeCell ref="G150:H150"/>
    <mergeCell ref="A151:B152"/>
    <mergeCell ref="C151:C154"/>
    <mergeCell ref="D151:K151"/>
    <mergeCell ref="D152:K152"/>
    <mergeCell ref="A153:B153"/>
    <mergeCell ref="D153:K156"/>
    <mergeCell ref="A126:H127"/>
    <mergeCell ref="K127:N127"/>
    <mergeCell ref="L128:M128"/>
    <mergeCell ref="D136:K138"/>
    <mergeCell ref="M138:N138"/>
    <mergeCell ref="A139:B139"/>
    <mergeCell ref="D139:K139"/>
    <mergeCell ref="M139:N139"/>
    <mergeCell ref="G117:H117"/>
    <mergeCell ref="A118:B119"/>
    <mergeCell ref="C118:C121"/>
    <mergeCell ref="D118:K118"/>
    <mergeCell ref="D119:K119"/>
    <mergeCell ref="A120:B120"/>
    <mergeCell ref="D120:K123"/>
    <mergeCell ref="A122:B123"/>
    <mergeCell ref="C122:C123"/>
    <mergeCell ref="A106:B106"/>
    <mergeCell ref="D106:K106"/>
    <mergeCell ref="M106:N106"/>
    <mergeCell ref="E109:J110"/>
    <mergeCell ref="F111:I111"/>
    <mergeCell ref="F115:I116"/>
    <mergeCell ref="A89:B90"/>
    <mergeCell ref="C89:C90"/>
    <mergeCell ref="A93:H94"/>
    <mergeCell ref="K94:N94"/>
    <mergeCell ref="L95:M95"/>
    <mergeCell ref="D103:K105"/>
    <mergeCell ref="M105:N105"/>
    <mergeCell ref="E76:J77"/>
    <mergeCell ref="F78:I78"/>
    <mergeCell ref="F82:I83"/>
    <mergeCell ref="G84:H84"/>
    <mergeCell ref="A85:B86"/>
    <mergeCell ref="C85:C88"/>
    <mergeCell ref="D85:K85"/>
    <mergeCell ref="D86:K86"/>
    <mergeCell ref="A87:B87"/>
    <mergeCell ref="D87:K90"/>
    <mergeCell ref="A60:H61"/>
    <mergeCell ref="K61:N61"/>
    <mergeCell ref="L62:M62"/>
    <mergeCell ref="D70:K72"/>
    <mergeCell ref="M72:N72"/>
    <mergeCell ref="A73:B73"/>
    <mergeCell ref="D73:K73"/>
    <mergeCell ref="M73:N73"/>
    <mergeCell ref="G51:H51"/>
    <mergeCell ref="A52:B53"/>
    <mergeCell ref="C52:C55"/>
    <mergeCell ref="D52:K52"/>
    <mergeCell ref="D53:K53"/>
    <mergeCell ref="A54:B54"/>
    <mergeCell ref="D54:K57"/>
    <mergeCell ref="A56:B57"/>
    <mergeCell ref="C56:C57"/>
    <mergeCell ref="A40:B40"/>
    <mergeCell ref="D40:K40"/>
    <mergeCell ref="M40:N40"/>
    <mergeCell ref="E43:J44"/>
    <mergeCell ref="F45:I45"/>
    <mergeCell ref="F49:I50"/>
    <mergeCell ref="C23:C24"/>
    <mergeCell ref="A27:H28"/>
    <mergeCell ref="K28:N28"/>
    <mergeCell ref="L29:M29"/>
    <mergeCell ref="D37:K39"/>
    <mergeCell ref="M39:N39"/>
    <mergeCell ref="F12:I12"/>
    <mergeCell ref="F16:I17"/>
    <mergeCell ref="G18:H18"/>
    <mergeCell ref="A19:B20"/>
    <mergeCell ref="C19:C22"/>
    <mergeCell ref="D19:K19"/>
    <mergeCell ref="D20:K20"/>
    <mergeCell ref="A21:B21"/>
    <mergeCell ref="D21:K24"/>
    <mergeCell ref="A23:B24"/>
    <mergeCell ref="D4:K6"/>
    <mergeCell ref="M6:N6"/>
    <mergeCell ref="A7:B7"/>
    <mergeCell ref="D7:K7"/>
    <mergeCell ref="M7:N7"/>
    <mergeCell ref="E10:J11"/>
  </mergeCells>
  <pageMargins left="0.70866141732283472" right="0.70866141732283472" top="0.74803149606299213" bottom="0.74803149606299213" header="0.31496062992125984" footer="0.31496062992125984"/>
  <pageSetup paperSize="9" scale="97"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6"/>
  <sheetViews>
    <sheetView showGridLines="0" zoomScale="80" zoomScaleNormal="80" workbookViewId="0">
      <selection activeCell="G10" sqref="G10"/>
    </sheetView>
  </sheetViews>
  <sheetFormatPr defaultRowHeight="15"/>
  <cols>
    <col min="1" max="1" width="1.7109375" customWidth="1"/>
    <col min="3" max="3" width="69.42578125" bestFit="1" customWidth="1"/>
  </cols>
  <sheetData>
    <row r="1" spans="2:4" ht="6" customHeight="1"/>
    <row r="2" spans="2:4">
      <c r="B2" s="1">
        <v>1</v>
      </c>
      <c r="C2" s="2" t="s">
        <v>1</v>
      </c>
      <c r="D2" s="177"/>
    </row>
    <row r="3" spans="2:4">
      <c r="B3" s="3"/>
      <c r="C3" s="4" t="s">
        <v>2</v>
      </c>
      <c r="D3" s="175"/>
    </row>
    <row r="4" spans="2:4">
      <c r="B4" s="3"/>
      <c r="C4" s="4"/>
      <c r="D4" s="5"/>
    </row>
    <row r="5" spans="2:4">
      <c r="B5" s="3">
        <v>2</v>
      </c>
      <c r="C5" s="4" t="s">
        <v>3</v>
      </c>
      <c r="D5" s="175"/>
    </row>
    <row r="6" spans="2:4">
      <c r="B6" s="3"/>
      <c r="C6" s="4" t="s">
        <v>4</v>
      </c>
      <c r="D6" s="175"/>
    </row>
    <row r="7" spans="2:4">
      <c r="B7" s="3"/>
      <c r="C7" s="4"/>
      <c r="D7" s="5"/>
    </row>
    <row r="8" spans="2:4">
      <c r="B8" s="3">
        <v>3</v>
      </c>
      <c r="C8" s="4" t="s">
        <v>8</v>
      </c>
      <c r="D8" s="175"/>
    </row>
    <row r="9" spans="2:4">
      <c r="B9" s="3"/>
      <c r="C9" s="4" t="s">
        <v>9</v>
      </c>
      <c r="D9" s="175"/>
    </row>
    <row r="10" spans="2:4">
      <c r="B10" s="3"/>
      <c r="C10" s="4"/>
      <c r="D10" s="5"/>
    </row>
    <row r="11" spans="2:4">
      <c r="B11" s="3">
        <v>4</v>
      </c>
      <c r="C11" s="4" t="s">
        <v>5</v>
      </c>
      <c r="D11" s="175"/>
    </row>
    <row r="12" spans="2:4">
      <c r="B12" s="3"/>
      <c r="C12" s="4" t="s">
        <v>6</v>
      </c>
      <c r="D12" s="175"/>
    </row>
    <row r="13" spans="2:4">
      <c r="B13" s="3"/>
      <c r="C13" s="4"/>
      <c r="D13" s="5"/>
    </row>
    <row r="14" spans="2:4">
      <c r="B14" s="3">
        <v>5</v>
      </c>
      <c r="C14" s="4" t="s">
        <v>7</v>
      </c>
      <c r="D14" s="175"/>
    </row>
    <row r="15" spans="2:4">
      <c r="B15" s="3"/>
      <c r="C15" s="4" t="s">
        <v>11</v>
      </c>
      <c r="D15" s="175"/>
    </row>
    <row r="16" spans="2:4">
      <c r="B16" s="3"/>
      <c r="C16" s="4"/>
      <c r="D16" s="5"/>
    </row>
    <row r="17" spans="2:4">
      <c r="B17" s="3">
        <v>6</v>
      </c>
      <c r="C17" s="4" t="s">
        <v>10</v>
      </c>
      <c r="D17" s="175"/>
    </row>
    <row r="18" spans="2:4">
      <c r="B18" s="3"/>
      <c r="C18" s="4" t="s">
        <v>12</v>
      </c>
      <c r="D18" s="175"/>
    </row>
    <row r="19" spans="2:4">
      <c r="B19" s="3"/>
      <c r="C19" s="4"/>
      <c r="D19" s="5"/>
    </row>
    <row r="20" spans="2:4">
      <c r="B20" s="3">
        <v>7</v>
      </c>
      <c r="C20" s="4" t="s">
        <v>13</v>
      </c>
      <c r="D20" s="175"/>
    </row>
    <row r="21" spans="2:4">
      <c r="B21" s="3"/>
      <c r="C21" s="4" t="s">
        <v>14</v>
      </c>
      <c r="D21" s="175"/>
    </row>
    <row r="22" spans="2:4">
      <c r="B22" s="3"/>
      <c r="C22" s="4"/>
      <c r="D22" s="5"/>
    </row>
    <row r="23" spans="2:4">
      <c r="B23" s="3">
        <v>8</v>
      </c>
      <c r="C23" s="4" t="s">
        <v>15</v>
      </c>
      <c r="D23" s="175"/>
    </row>
    <row r="24" spans="2:4">
      <c r="B24" s="3"/>
      <c r="C24" s="4" t="s">
        <v>16</v>
      </c>
      <c r="D24" s="175"/>
    </row>
    <row r="25" spans="2:4">
      <c r="B25" s="3"/>
      <c r="C25" s="4"/>
      <c r="D25" s="5"/>
    </row>
    <row r="26" spans="2:4">
      <c r="B26" s="3">
        <v>9</v>
      </c>
      <c r="C26" s="4" t="s">
        <v>407</v>
      </c>
      <c r="D26" s="175"/>
    </row>
    <row r="27" spans="2:4">
      <c r="B27" s="3"/>
      <c r="C27" s="4" t="s">
        <v>408</v>
      </c>
      <c r="D27" s="175"/>
    </row>
    <row r="28" spans="2:4">
      <c r="B28" s="3"/>
      <c r="C28" s="4"/>
      <c r="D28" s="5"/>
    </row>
    <row r="29" spans="2:4">
      <c r="B29" s="3">
        <v>10</v>
      </c>
      <c r="C29" s="4" t="s">
        <v>19</v>
      </c>
      <c r="D29" s="175"/>
    </row>
    <row r="30" spans="2:4">
      <c r="B30" s="3"/>
      <c r="C30" s="4" t="s">
        <v>20</v>
      </c>
      <c r="D30" s="175"/>
    </row>
    <row r="31" spans="2:4">
      <c r="B31" s="3"/>
      <c r="C31" s="4"/>
      <c r="D31" s="5"/>
    </row>
    <row r="32" spans="2:4">
      <c r="B32" s="3">
        <v>11</v>
      </c>
      <c r="C32" s="4" t="s">
        <v>21</v>
      </c>
      <c r="D32" s="175"/>
    </row>
    <row r="33" spans="2:4">
      <c r="B33" s="3"/>
      <c r="C33" s="4" t="s">
        <v>22</v>
      </c>
      <c r="D33" s="175"/>
    </row>
    <row r="34" spans="2:4">
      <c r="B34" s="3"/>
      <c r="C34" s="4"/>
      <c r="D34" s="5"/>
    </row>
    <row r="35" spans="2:4">
      <c r="B35" s="3">
        <v>12</v>
      </c>
      <c r="C35" s="4" t="s">
        <v>23</v>
      </c>
      <c r="D35" s="175"/>
    </row>
    <row r="36" spans="2:4">
      <c r="B36" s="6"/>
      <c r="C36" s="7" t="s">
        <v>24</v>
      </c>
      <c r="D36" s="176"/>
    </row>
  </sheetData>
  <mergeCells count="12">
    <mergeCell ref="D14:D15"/>
    <mergeCell ref="D11:D12"/>
    <mergeCell ref="D2:D3"/>
    <mergeCell ref="D5:D6"/>
    <mergeCell ref="D8:D9"/>
    <mergeCell ref="D20:D21"/>
    <mergeCell ref="D17:D18"/>
    <mergeCell ref="D35:D36"/>
    <mergeCell ref="D32:D33"/>
    <mergeCell ref="D29:D30"/>
    <mergeCell ref="D26:D27"/>
    <mergeCell ref="D23:D24"/>
  </mergeCells>
  <pageMargins left="0.70866141732283472" right="0.70866141732283472" top="0.74803149606299213" bottom="0.74803149606299213"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229"/>
  <sheetViews>
    <sheetView showGridLines="0" view="pageLayout" zoomScale="90" zoomScaleNormal="100" zoomScalePageLayoutView="90" workbookViewId="0">
      <selection activeCell="G79" sqref="G79"/>
    </sheetView>
  </sheetViews>
  <sheetFormatPr defaultRowHeight="15"/>
  <cols>
    <col min="1" max="1" width="3" style="14" customWidth="1"/>
    <col min="2" max="2" width="10" customWidth="1"/>
    <col min="3" max="3" width="9.5703125" customWidth="1"/>
    <col min="7" max="7" width="11.7109375" customWidth="1"/>
    <col min="10" max="10" width="18.5703125" customWidth="1"/>
    <col min="11" max="11" width="3" customWidth="1"/>
    <col min="13" max="13" width="9.5703125" customWidth="1"/>
    <col min="17" max="17" width="11.7109375" customWidth="1"/>
    <col min="20" max="20" width="18.5703125" customWidth="1"/>
  </cols>
  <sheetData>
    <row r="1" spans="1:10" ht="15.75">
      <c r="A1" s="137">
        <v>1</v>
      </c>
      <c r="B1" s="138" t="s">
        <v>25</v>
      </c>
    </row>
    <row r="2" spans="1:10">
      <c r="A2" s="14">
        <v>1</v>
      </c>
      <c r="B2" s="8" t="s">
        <v>26</v>
      </c>
    </row>
    <row r="3" spans="1:10">
      <c r="B3" s="8" t="s">
        <v>27</v>
      </c>
    </row>
    <row r="4" spans="1:10">
      <c r="A4" s="14" t="s">
        <v>28</v>
      </c>
      <c r="B4" t="s">
        <v>32</v>
      </c>
      <c r="D4" s="4"/>
      <c r="E4" s="4"/>
      <c r="F4" s="4"/>
      <c r="G4" s="4"/>
      <c r="H4" s="4"/>
      <c r="I4" s="4"/>
      <c r="J4" s="4"/>
    </row>
    <row r="5" spans="1:10">
      <c r="B5" t="s">
        <v>33</v>
      </c>
      <c r="D5" s="180" t="str">
        <f>Minutes_Original!C1</f>
        <v>Blackhound Enterprises (Pty) Ltd</v>
      </c>
      <c r="E5" s="180"/>
      <c r="F5" s="180"/>
      <c r="G5" s="180"/>
      <c r="H5" s="180"/>
      <c r="I5" s="180"/>
      <c r="J5" s="180"/>
    </row>
    <row r="6" spans="1:10">
      <c r="A6" s="14" t="s">
        <v>29</v>
      </c>
      <c r="B6" t="s">
        <v>34</v>
      </c>
    </row>
    <row r="7" spans="1:10">
      <c r="B7" t="s">
        <v>35</v>
      </c>
      <c r="D7" s="180" t="str">
        <f>Minutes_Original!C39&amp;","&amp;Minutes_Original!C40&amp;","&amp;Minutes_Original!C41</f>
        <v>The Network, Cactus Road,Fairview, Gqeberha,Eastern Cape 6075</v>
      </c>
      <c r="E7" s="180"/>
      <c r="F7" s="180"/>
      <c r="G7" s="180"/>
      <c r="H7" s="180"/>
      <c r="I7" s="180"/>
      <c r="J7" s="180"/>
    </row>
    <row r="8" spans="1:10">
      <c r="A8" s="15" t="s">
        <v>30</v>
      </c>
      <c r="B8" t="s">
        <v>36</v>
      </c>
    </row>
    <row r="9" spans="1:10">
      <c r="B9" t="s">
        <v>37</v>
      </c>
      <c r="F9" s="180" t="s">
        <v>466</v>
      </c>
      <c r="G9" s="180"/>
      <c r="H9" s="180"/>
      <c r="I9" s="180"/>
      <c r="J9" s="180"/>
    </row>
    <row r="10" spans="1:10">
      <c r="A10" s="14" t="s">
        <v>31</v>
      </c>
      <c r="B10" t="s">
        <v>38</v>
      </c>
    </row>
    <row r="11" spans="1:10">
      <c r="B11" t="s">
        <v>39</v>
      </c>
      <c r="F11" s="180" t="str">
        <f>D5</f>
        <v>Blackhound Enterprises (Pty) Ltd</v>
      </c>
      <c r="G11" s="180"/>
      <c r="H11" s="180"/>
      <c r="I11" s="180"/>
      <c r="J11" s="180"/>
    </row>
    <row r="12" spans="1:10" ht="3.75" customHeight="1"/>
    <row r="13" spans="1:10">
      <c r="A13" s="14">
        <v>2</v>
      </c>
      <c r="B13" t="s">
        <v>40</v>
      </c>
      <c r="F13" t="s">
        <v>41</v>
      </c>
    </row>
    <row r="14" spans="1:10">
      <c r="B14" s="20" t="s">
        <v>62</v>
      </c>
      <c r="D14" s="182">
        <f>Minutes_Original!C3</f>
        <v>44112</v>
      </c>
      <c r="E14" s="181"/>
      <c r="F14" t="s">
        <v>42</v>
      </c>
      <c r="H14" s="181" t="str">
        <f>Minutes_Original!C2</f>
        <v>2020/784683/07</v>
      </c>
      <c r="I14" s="181"/>
      <c r="J14" s="181"/>
    </row>
    <row r="15" spans="1:10" ht="3.75" customHeight="1">
      <c r="D15" s="18"/>
      <c r="E15" s="18"/>
      <c r="H15" s="18"/>
      <c r="I15" s="18"/>
      <c r="J15" s="18"/>
    </row>
    <row r="16" spans="1:10">
      <c r="B16" t="s">
        <v>43</v>
      </c>
    </row>
    <row r="17" spans="1:10">
      <c r="B17" t="s">
        <v>44</v>
      </c>
      <c r="E17" s="180"/>
      <c r="F17" s="180"/>
      <c r="G17" s="180"/>
      <c r="H17" s="180"/>
      <c r="I17" s="180"/>
      <c r="J17" s="180"/>
    </row>
    <row r="18" spans="1:10">
      <c r="B18" t="s">
        <v>45</v>
      </c>
    </row>
    <row r="19" spans="1:10">
      <c r="B19" t="s">
        <v>45</v>
      </c>
      <c r="C19" s="191" t="str">
        <f>Minutes_Original!C39</f>
        <v>The Network, Cactus Road</v>
      </c>
      <c r="D19" s="191"/>
      <c r="E19" s="191"/>
      <c r="F19" s="191"/>
      <c r="G19" s="191"/>
      <c r="H19" s="191"/>
      <c r="I19" s="191"/>
      <c r="J19" s="191"/>
    </row>
    <row r="20" spans="1:10">
      <c r="C20" s="192" t="str">
        <f>Minutes_Original!C40</f>
        <v>Fairview, Gqeberha</v>
      </c>
      <c r="D20" s="192"/>
      <c r="E20" s="192"/>
      <c r="F20" s="192"/>
      <c r="G20" s="192"/>
      <c r="H20" s="192"/>
      <c r="I20" s="192"/>
      <c r="J20" s="192"/>
    </row>
    <row r="21" spans="1:10">
      <c r="C21" s="193" t="str">
        <f>Minutes_Original!C41</f>
        <v>Eastern Cape 6075</v>
      </c>
      <c r="D21" s="193"/>
      <c r="E21" s="193"/>
      <c r="F21" s="193"/>
      <c r="G21" s="193"/>
      <c r="H21" s="193"/>
      <c r="I21" s="193"/>
      <c r="J21" s="193"/>
    </row>
    <row r="22" spans="1:10">
      <c r="B22" t="s">
        <v>460</v>
      </c>
    </row>
    <row r="23" spans="1:10">
      <c r="B23" t="s">
        <v>46</v>
      </c>
      <c r="F23" s="194" t="s">
        <v>461</v>
      </c>
      <c r="G23" s="194"/>
      <c r="H23" s="194"/>
      <c r="I23" s="194"/>
      <c r="J23" s="194"/>
    </row>
    <row r="24" spans="1:10" ht="3.75" customHeight="1"/>
    <row r="25" spans="1:10">
      <c r="A25" s="14">
        <v>3</v>
      </c>
      <c r="B25" t="s">
        <v>47</v>
      </c>
    </row>
    <row r="26" spans="1:10">
      <c r="B26" t="s">
        <v>48</v>
      </c>
      <c r="C26" s="19"/>
      <c r="D26" s="180"/>
      <c r="E26" s="180"/>
      <c r="F26" s="180"/>
      <c r="G26" s="180"/>
      <c r="H26" s="180"/>
      <c r="I26" s="180"/>
      <c r="J26" s="180"/>
    </row>
    <row r="27" spans="1:10">
      <c r="C27" s="197"/>
      <c r="D27" s="197"/>
      <c r="E27" s="197"/>
      <c r="F27" s="197"/>
      <c r="G27" s="197"/>
      <c r="H27" s="197"/>
      <c r="I27" s="197"/>
      <c r="J27" s="197"/>
    </row>
    <row r="28" spans="1:10">
      <c r="C28" s="198"/>
      <c r="D28" s="198"/>
      <c r="E28" s="198"/>
      <c r="F28" s="198"/>
      <c r="G28" s="198"/>
      <c r="H28" s="198"/>
      <c r="I28" s="198"/>
      <c r="J28" s="198"/>
    </row>
    <row r="29" spans="1:10">
      <c r="C29" s="198"/>
      <c r="D29" s="198"/>
      <c r="E29" s="198"/>
      <c r="F29" s="198"/>
      <c r="G29" s="198"/>
      <c r="H29" s="198"/>
      <c r="I29" s="198"/>
      <c r="J29" s="198"/>
    </row>
    <row r="30" spans="1:10">
      <c r="C30" s="198"/>
      <c r="D30" s="198"/>
      <c r="E30" s="198"/>
      <c r="F30" s="198"/>
      <c r="G30" s="198"/>
      <c r="H30" s="198"/>
      <c r="I30" s="198"/>
      <c r="J30" s="198"/>
    </row>
    <row r="31" spans="1:10">
      <c r="A31" s="14">
        <v>4</v>
      </c>
      <c r="B31" t="s">
        <v>49</v>
      </c>
      <c r="G31" t="s">
        <v>51</v>
      </c>
    </row>
    <row r="32" spans="1:10">
      <c r="B32" t="s">
        <v>50</v>
      </c>
      <c r="D32" s="197">
        <v>9167552257</v>
      </c>
      <c r="E32" s="197"/>
      <c r="F32" s="197"/>
      <c r="G32" t="s">
        <v>52</v>
      </c>
      <c r="H32" s="197"/>
      <c r="I32" s="197"/>
      <c r="J32" s="197"/>
    </row>
    <row r="33" spans="1:10" ht="3.75" customHeight="1"/>
    <row r="34" spans="1:10">
      <c r="B34" s="195" t="s">
        <v>97</v>
      </c>
      <c r="C34" s="195"/>
      <c r="D34" s="195"/>
      <c r="E34" s="195"/>
      <c r="F34" s="195"/>
      <c r="G34" s="195"/>
      <c r="H34" s="195"/>
      <c r="I34" s="195"/>
      <c r="J34" s="195"/>
    </row>
    <row r="35" spans="1:10">
      <c r="B35" s="195"/>
      <c r="C35" s="195"/>
      <c r="D35" s="195"/>
      <c r="E35" s="195"/>
      <c r="F35" s="195"/>
      <c r="G35" s="195"/>
      <c r="H35" s="195"/>
      <c r="I35" s="195"/>
      <c r="J35" s="195"/>
    </row>
    <row r="36" spans="1:10" ht="15" customHeight="1">
      <c r="B36" s="196" t="s">
        <v>98</v>
      </c>
      <c r="C36" s="196"/>
      <c r="D36" s="196"/>
      <c r="E36" s="196"/>
      <c r="F36" s="196"/>
      <c r="G36" s="196"/>
      <c r="H36" s="196"/>
      <c r="I36" s="196"/>
      <c r="J36" s="196"/>
    </row>
    <row r="37" spans="1:10">
      <c r="B37" s="196"/>
      <c r="C37" s="196"/>
      <c r="D37" s="196"/>
      <c r="E37" s="196"/>
      <c r="F37" s="196"/>
      <c r="G37" s="196"/>
      <c r="H37" s="196"/>
      <c r="I37" s="196"/>
      <c r="J37" s="196"/>
    </row>
    <row r="38" spans="1:10" ht="3.75" customHeight="1"/>
    <row r="39" spans="1:10">
      <c r="A39" s="14">
        <v>5</v>
      </c>
      <c r="B39" s="8" t="s">
        <v>53</v>
      </c>
    </row>
    <row r="40" spans="1:10">
      <c r="B40" s="8" t="s">
        <v>54</v>
      </c>
    </row>
    <row r="41" spans="1:10" ht="3.75" customHeight="1"/>
    <row r="42" spans="1:10" ht="42.75" customHeight="1">
      <c r="B42" s="207" t="s">
        <v>55</v>
      </c>
      <c r="C42" s="207"/>
      <c r="D42" s="207" t="s">
        <v>56</v>
      </c>
      <c r="E42" s="207"/>
      <c r="F42" s="207" t="s">
        <v>57</v>
      </c>
      <c r="G42" s="207"/>
      <c r="H42" s="207" t="s">
        <v>58</v>
      </c>
      <c r="I42" s="207"/>
      <c r="J42" s="13" t="s">
        <v>59</v>
      </c>
    </row>
    <row r="43" spans="1:10">
      <c r="B43" s="178"/>
      <c r="C43" s="179"/>
      <c r="D43" s="178"/>
      <c r="E43" s="179"/>
      <c r="F43" s="178"/>
      <c r="G43" s="179"/>
      <c r="H43" s="178"/>
      <c r="I43" s="179"/>
      <c r="J43" s="45"/>
    </row>
    <row r="44" spans="1:10">
      <c r="B44" s="178"/>
      <c r="C44" s="179"/>
      <c r="D44" s="178"/>
      <c r="E44" s="179"/>
      <c r="F44" s="178"/>
      <c r="G44" s="179"/>
      <c r="H44" s="178"/>
      <c r="I44" s="179"/>
      <c r="J44" s="45"/>
    </row>
    <row r="45" spans="1:10">
      <c r="B45" s="178"/>
      <c r="C45" s="179"/>
      <c r="D45" s="178"/>
      <c r="E45" s="179"/>
      <c r="F45" s="178"/>
      <c r="G45" s="179"/>
      <c r="H45" s="178"/>
      <c r="I45" s="179"/>
      <c r="J45" s="45"/>
    </row>
    <row r="46" spans="1:10">
      <c r="B46" s="178"/>
      <c r="C46" s="179"/>
      <c r="D46" s="178"/>
      <c r="E46" s="179"/>
      <c r="F46" s="178"/>
      <c r="G46" s="179"/>
      <c r="H46" s="178"/>
      <c r="I46" s="179"/>
      <c r="J46" s="45"/>
    </row>
    <row r="47" spans="1:10">
      <c r="B47" s="178"/>
      <c r="C47" s="179"/>
      <c r="D47" s="178"/>
      <c r="E47" s="179"/>
      <c r="F47" s="178"/>
      <c r="G47" s="179"/>
      <c r="H47" s="178"/>
      <c r="I47" s="179"/>
      <c r="J47" s="45"/>
    </row>
    <row r="48" spans="1:10">
      <c r="B48" s="178"/>
      <c r="C48" s="179"/>
      <c r="D48" s="178"/>
      <c r="E48" s="179"/>
      <c r="F48" s="178"/>
      <c r="G48" s="179"/>
      <c r="H48" s="178"/>
      <c r="I48" s="179"/>
      <c r="J48" s="45"/>
    </row>
    <row r="49" spans="1:10">
      <c r="B49" s="178"/>
      <c r="C49" s="179"/>
      <c r="D49" s="178"/>
      <c r="E49" s="179"/>
      <c r="F49" s="178"/>
      <c r="G49" s="179"/>
      <c r="H49" s="178"/>
      <c r="I49" s="179"/>
      <c r="J49" s="45"/>
    </row>
    <row r="50" spans="1:10" ht="7.5" customHeight="1"/>
    <row r="51" spans="1:10">
      <c r="A51" s="14">
        <v>6</v>
      </c>
      <c r="B51" s="205" t="s">
        <v>60</v>
      </c>
      <c r="C51" s="206"/>
      <c r="D51" s="205" t="s">
        <v>456</v>
      </c>
      <c r="E51" s="206"/>
      <c r="F51" s="205" t="s">
        <v>458</v>
      </c>
      <c r="G51" s="206"/>
      <c r="H51" s="16"/>
      <c r="I51" s="16"/>
    </row>
    <row r="52" spans="1:10">
      <c r="B52" s="199" t="s">
        <v>61</v>
      </c>
      <c r="C52" s="200"/>
      <c r="D52" s="199" t="s">
        <v>457</v>
      </c>
      <c r="E52" s="200"/>
      <c r="F52" s="199" t="s">
        <v>459</v>
      </c>
      <c r="G52" s="200"/>
      <c r="H52" s="16"/>
      <c r="I52" s="16"/>
    </row>
    <row r="53" spans="1:10">
      <c r="B53" s="201"/>
      <c r="C53" s="202"/>
      <c r="D53" s="201"/>
      <c r="E53" s="202"/>
      <c r="F53" s="201"/>
      <c r="G53" s="202"/>
    </row>
    <row r="54" spans="1:10">
      <c r="B54" s="203"/>
      <c r="C54" s="204"/>
      <c r="D54" s="203"/>
      <c r="E54" s="204"/>
      <c r="F54" s="203"/>
      <c r="G54" s="204"/>
    </row>
    <row r="56" spans="1:10">
      <c r="A56" s="14">
        <v>7</v>
      </c>
      <c r="B56" s="8" t="s">
        <v>63</v>
      </c>
    </row>
    <row r="57" spans="1:10">
      <c r="B57" s="8" t="s">
        <v>64</v>
      </c>
    </row>
    <row r="59" spans="1:10">
      <c r="B59" s="183" t="s">
        <v>65</v>
      </c>
      <c r="C59" s="183"/>
      <c r="D59" s="183"/>
      <c r="E59" s="183"/>
      <c r="F59" s="183"/>
      <c r="G59" s="183"/>
      <c r="H59" s="183"/>
      <c r="I59" s="183"/>
      <c r="J59" s="183"/>
    </row>
    <row r="60" spans="1:10">
      <c r="B60" s="188" t="s">
        <v>76</v>
      </c>
      <c r="C60" s="189"/>
      <c r="D60" s="190"/>
      <c r="E60" s="210" t="s">
        <v>77</v>
      </c>
      <c r="F60" s="189"/>
      <c r="G60" s="189"/>
      <c r="H60" s="189"/>
      <c r="I60" s="189"/>
      <c r="J60" s="211"/>
    </row>
    <row r="61" spans="1:10" ht="36">
      <c r="B61" s="32" t="s">
        <v>66</v>
      </c>
      <c r="C61" s="22" t="s">
        <v>68</v>
      </c>
      <c r="D61" s="23" t="s">
        <v>70</v>
      </c>
      <c r="E61" s="22" t="s">
        <v>66</v>
      </c>
      <c r="F61" s="22" t="s">
        <v>68</v>
      </c>
      <c r="G61" s="22" t="s">
        <v>70</v>
      </c>
      <c r="H61" s="184" t="s">
        <v>72</v>
      </c>
      <c r="I61" s="185"/>
      <c r="J61" s="157" t="s">
        <v>73</v>
      </c>
    </row>
    <row r="62" spans="1:10" ht="36">
      <c r="B62" s="33" t="s">
        <v>67</v>
      </c>
      <c r="C62" s="34" t="s">
        <v>69</v>
      </c>
      <c r="D62" s="24" t="s">
        <v>71</v>
      </c>
      <c r="E62" s="34" t="s">
        <v>67</v>
      </c>
      <c r="F62" s="34" t="s">
        <v>69</v>
      </c>
      <c r="G62" s="34" t="s">
        <v>71</v>
      </c>
      <c r="H62" s="186" t="s">
        <v>74</v>
      </c>
      <c r="I62" s="187"/>
      <c r="J62" s="158" t="s">
        <v>75</v>
      </c>
    </row>
    <row r="63" spans="1:10">
      <c r="B63" s="31">
        <f>Minutes_Original!C3</f>
        <v>44112</v>
      </c>
      <c r="C63" s="26">
        <f>Minutes_Original!D26</f>
        <v>1000</v>
      </c>
      <c r="D63" s="27" t="s">
        <v>462</v>
      </c>
      <c r="E63" s="30"/>
      <c r="F63" s="26"/>
      <c r="G63" s="26"/>
      <c r="H63" s="208"/>
      <c r="I63" s="209"/>
      <c r="J63" s="29"/>
    </row>
    <row r="64" spans="1:10">
      <c r="B64" s="26"/>
      <c r="C64" s="26"/>
      <c r="D64" s="27"/>
      <c r="E64" s="28"/>
      <c r="F64" s="26"/>
      <c r="G64" s="26"/>
      <c r="H64" s="208"/>
      <c r="I64" s="209"/>
      <c r="J64" s="29"/>
    </row>
    <row r="65" spans="2:10">
      <c r="B65" s="26"/>
      <c r="C65" s="26"/>
      <c r="D65" s="27"/>
      <c r="E65" s="28"/>
      <c r="F65" s="26"/>
      <c r="G65" s="26"/>
      <c r="H65" s="208"/>
      <c r="I65" s="209"/>
      <c r="J65" s="29"/>
    </row>
    <row r="66" spans="2:10">
      <c r="B66" s="26"/>
      <c r="C66" s="26"/>
      <c r="D66" s="27"/>
      <c r="E66" s="28"/>
      <c r="F66" s="26"/>
      <c r="G66" s="26"/>
      <c r="H66" s="208"/>
      <c r="I66" s="209"/>
      <c r="J66" s="29"/>
    </row>
    <row r="67" spans="2:10">
      <c r="B67" s="26"/>
      <c r="C67" s="26"/>
      <c r="D67" s="27"/>
      <c r="E67" s="28"/>
      <c r="F67" s="26"/>
      <c r="G67" s="26"/>
      <c r="H67" s="208"/>
      <c r="I67" s="209"/>
      <c r="J67" s="29"/>
    </row>
    <row r="68" spans="2:10">
      <c r="B68" s="26"/>
      <c r="C68" s="26"/>
      <c r="D68" s="27"/>
      <c r="E68" s="28"/>
      <c r="F68" s="26"/>
      <c r="G68" s="26"/>
      <c r="H68" s="208"/>
      <c r="I68" s="209"/>
      <c r="J68" s="29"/>
    </row>
    <row r="69" spans="2:10">
      <c r="B69" s="26"/>
      <c r="C69" s="26"/>
      <c r="D69" s="27"/>
      <c r="E69" s="28"/>
      <c r="F69" s="26"/>
      <c r="G69" s="26"/>
      <c r="H69" s="208"/>
      <c r="I69" s="209"/>
      <c r="J69" s="29"/>
    </row>
    <row r="70" spans="2:10">
      <c r="B70" s="26"/>
      <c r="C70" s="26"/>
      <c r="D70" s="27"/>
      <c r="E70" s="28"/>
      <c r="F70" s="26"/>
      <c r="G70" s="26"/>
      <c r="H70" s="208"/>
      <c r="I70" s="209"/>
      <c r="J70" s="29"/>
    </row>
    <row r="71" spans="2:10">
      <c r="B71" s="26"/>
      <c r="C71" s="26"/>
      <c r="D71" s="27"/>
      <c r="E71" s="28"/>
      <c r="F71" s="26"/>
      <c r="G71" s="26"/>
      <c r="H71" s="208"/>
      <c r="I71" s="209"/>
      <c r="J71" s="29"/>
    </row>
    <row r="72" spans="2:10" ht="2.25" customHeight="1"/>
    <row r="73" spans="2:10">
      <c r="B73" s="183" t="s">
        <v>78</v>
      </c>
      <c r="C73" s="183"/>
      <c r="D73" s="183"/>
      <c r="E73" s="183"/>
      <c r="F73" s="183"/>
      <c r="G73" s="183"/>
      <c r="H73" s="183"/>
      <c r="I73" s="183"/>
      <c r="J73" s="183"/>
    </row>
    <row r="74" spans="2:10">
      <c r="B74" s="188" t="s">
        <v>76</v>
      </c>
      <c r="C74" s="189"/>
      <c r="D74" s="190"/>
      <c r="E74" s="210" t="s">
        <v>77</v>
      </c>
      <c r="F74" s="189"/>
      <c r="G74" s="189"/>
      <c r="H74" s="189"/>
      <c r="I74" s="189"/>
      <c r="J74" s="211"/>
    </row>
    <row r="75" spans="2:10" ht="36" customHeight="1">
      <c r="B75" s="32" t="s">
        <v>66</v>
      </c>
      <c r="C75" s="22" t="s">
        <v>68</v>
      </c>
      <c r="D75" s="23" t="s">
        <v>70</v>
      </c>
      <c r="E75" s="22" t="s">
        <v>66</v>
      </c>
      <c r="F75" s="22" t="s">
        <v>68</v>
      </c>
      <c r="G75" s="22" t="s">
        <v>70</v>
      </c>
      <c r="H75" s="184" t="s">
        <v>72</v>
      </c>
      <c r="I75" s="185"/>
      <c r="J75" s="157" t="s">
        <v>73</v>
      </c>
    </row>
    <row r="76" spans="2:10" ht="36" customHeight="1">
      <c r="B76" s="33" t="s">
        <v>67</v>
      </c>
      <c r="C76" s="34" t="s">
        <v>69</v>
      </c>
      <c r="D76" s="24" t="s">
        <v>71</v>
      </c>
      <c r="E76" s="34" t="s">
        <v>67</v>
      </c>
      <c r="F76" s="34" t="s">
        <v>69</v>
      </c>
      <c r="G76" s="34" t="s">
        <v>71</v>
      </c>
      <c r="H76" s="186" t="s">
        <v>74</v>
      </c>
      <c r="I76" s="187"/>
      <c r="J76" s="158" t="s">
        <v>75</v>
      </c>
    </row>
    <row r="77" spans="2:10">
      <c r="B77" s="31">
        <f>Minutes_Original!$C$3</f>
        <v>44112</v>
      </c>
      <c r="C77" s="26">
        <f>Minutes_Original!F31</f>
        <v>102</v>
      </c>
      <c r="D77" s="27" t="s">
        <v>462</v>
      </c>
      <c r="E77" s="30"/>
      <c r="F77" s="26"/>
      <c r="G77" s="26"/>
      <c r="H77" s="208"/>
      <c r="I77" s="209"/>
      <c r="J77" s="29"/>
    </row>
    <row r="78" spans="2:10">
      <c r="B78" s="31"/>
      <c r="C78" s="26"/>
      <c r="D78" s="27"/>
      <c r="E78" s="28"/>
      <c r="F78" s="26"/>
      <c r="G78" s="26"/>
      <c r="H78" s="208"/>
      <c r="I78" s="209"/>
      <c r="J78" s="29"/>
    </row>
    <row r="79" spans="2:10">
      <c r="B79" s="31"/>
      <c r="C79" s="26"/>
      <c r="D79" s="27"/>
      <c r="E79" s="28"/>
      <c r="F79" s="26"/>
      <c r="G79" s="26"/>
      <c r="H79" s="208"/>
      <c r="I79" s="209"/>
      <c r="J79" s="29"/>
    </row>
    <row r="80" spans="2:10">
      <c r="B80" s="31"/>
      <c r="C80" s="26"/>
      <c r="D80" s="27"/>
      <c r="E80" s="28"/>
      <c r="F80" s="26"/>
      <c r="G80" s="26"/>
      <c r="H80" s="208"/>
      <c r="I80" s="209"/>
      <c r="J80" s="29"/>
    </row>
    <row r="81" spans="1:10">
      <c r="B81" s="31"/>
      <c r="C81" s="26"/>
      <c r="D81" s="27"/>
      <c r="E81" s="28"/>
      <c r="F81" s="26"/>
      <c r="G81" s="26"/>
      <c r="H81" s="208"/>
      <c r="I81" s="209"/>
      <c r="J81" s="29"/>
    </row>
    <row r="82" spans="1:10">
      <c r="B82" s="26"/>
      <c r="C82" s="26"/>
      <c r="D82" s="27"/>
      <c r="E82" s="28"/>
      <c r="F82" s="26"/>
      <c r="G82" s="26"/>
      <c r="H82" s="208"/>
      <c r="I82" s="209"/>
      <c r="J82" s="29"/>
    </row>
    <row r="83" spans="1:10">
      <c r="B83" s="26"/>
      <c r="C83" s="26"/>
      <c r="D83" s="27"/>
      <c r="E83" s="28"/>
      <c r="F83" s="26"/>
      <c r="G83" s="26"/>
      <c r="H83" s="208"/>
      <c r="I83" s="209"/>
      <c r="J83" s="29"/>
    </row>
    <row r="84" spans="1:10">
      <c r="B84" s="26"/>
      <c r="C84" s="26"/>
      <c r="D84" s="27"/>
      <c r="E84" s="28"/>
      <c r="F84" s="26"/>
      <c r="G84" s="26"/>
      <c r="H84" s="208"/>
      <c r="I84" s="209"/>
      <c r="J84" s="29"/>
    </row>
    <row r="85" spans="1:10">
      <c r="B85" s="26"/>
      <c r="C85" s="26"/>
      <c r="D85" s="27"/>
      <c r="E85" s="28"/>
      <c r="F85" s="26"/>
      <c r="G85" s="26"/>
      <c r="H85" s="208"/>
      <c r="I85" s="209"/>
      <c r="J85" s="29"/>
    </row>
    <row r="87" spans="1:10">
      <c r="A87" s="14">
        <v>8</v>
      </c>
      <c r="B87" s="8" t="s">
        <v>79</v>
      </c>
    </row>
    <row r="88" spans="1:10">
      <c r="B88" s="8" t="s">
        <v>80</v>
      </c>
    </row>
    <row r="89" spans="1:10">
      <c r="A89" s="14" t="s">
        <v>28</v>
      </c>
      <c r="B89" t="s">
        <v>81</v>
      </c>
    </row>
    <row r="90" spans="1:10">
      <c r="B90" t="s">
        <v>82</v>
      </c>
    </row>
    <row r="91" spans="1:10">
      <c r="B91" s="180"/>
      <c r="C91" s="180"/>
      <c r="D91" s="180"/>
      <c r="E91" s="180"/>
      <c r="F91" s="180"/>
      <c r="G91" s="180"/>
      <c r="H91" s="180"/>
      <c r="I91" s="180"/>
      <c r="J91" s="180"/>
    </row>
    <row r="92" spans="1:10">
      <c r="B92" t="s">
        <v>83</v>
      </c>
    </row>
    <row r="93" spans="1:10">
      <c r="B93" s="180"/>
      <c r="C93" s="180"/>
      <c r="D93" s="180"/>
      <c r="E93" s="180"/>
      <c r="F93" s="180"/>
      <c r="G93" s="180"/>
      <c r="H93" s="180"/>
      <c r="I93" s="180"/>
      <c r="J93" s="180"/>
    </row>
    <row r="94" spans="1:10">
      <c r="B94" t="s">
        <v>84</v>
      </c>
    </row>
    <row r="95" spans="1:10">
      <c r="B95" s="180"/>
      <c r="C95" s="180"/>
      <c r="D95" s="180"/>
      <c r="E95" s="180"/>
      <c r="F95" s="180"/>
      <c r="G95" s="180"/>
      <c r="H95" s="180"/>
      <c r="I95" s="180"/>
      <c r="J95" s="180"/>
    </row>
    <row r="96" spans="1:10">
      <c r="A96" s="14" t="s">
        <v>29</v>
      </c>
      <c r="B96" t="s">
        <v>85</v>
      </c>
    </row>
    <row r="97" spans="1:10">
      <c r="B97" s="180"/>
      <c r="C97" s="180"/>
      <c r="D97" s="180"/>
      <c r="E97" s="180"/>
      <c r="F97" s="180"/>
      <c r="G97" s="180"/>
      <c r="H97" s="180"/>
      <c r="I97" s="180"/>
      <c r="J97" s="180"/>
    </row>
    <row r="98" spans="1:10">
      <c r="B98" t="s">
        <v>86</v>
      </c>
    </row>
    <row r="99" spans="1:10">
      <c r="B99" s="180"/>
      <c r="C99" s="180"/>
      <c r="D99" s="180"/>
      <c r="E99" s="180"/>
      <c r="F99" s="180"/>
      <c r="G99" s="180"/>
      <c r="H99" s="180"/>
      <c r="I99" s="180"/>
      <c r="J99" s="180"/>
    </row>
    <row r="101" spans="1:10">
      <c r="A101" s="14">
        <v>9</v>
      </c>
      <c r="B101" s="8" t="s">
        <v>87</v>
      </c>
    </row>
    <row r="102" spans="1:10">
      <c r="B102" s="8" t="s">
        <v>88</v>
      </c>
    </row>
    <row r="103" spans="1:10" ht="15.75" thickBot="1">
      <c r="D103" s="46"/>
      <c r="E103" s="46"/>
      <c r="F103" s="46"/>
      <c r="G103" s="46"/>
      <c r="H103" s="46"/>
      <c r="I103" s="46"/>
      <c r="J103" s="46"/>
    </row>
    <row r="104" spans="1:10" ht="38.25" customHeight="1">
      <c r="B104" s="216" t="s">
        <v>90</v>
      </c>
      <c r="C104" s="217"/>
      <c r="D104" s="218"/>
      <c r="E104" s="219"/>
      <c r="F104" s="219"/>
      <c r="G104" s="219"/>
      <c r="H104" s="219"/>
      <c r="I104" s="219"/>
      <c r="J104" s="220"/>
    </row>
    <row r="105" spans="1:10" ht="29.25" customHeight="1">
      <c r="B105" s="212" t="s">
        <v>89</v>
      </c>
      <c r="C105" s="213"/>
      <c r="D105" s="179"/>
      <c r="E105" s="214"/>
      <c r="F105" s="214"/>
      <c r="G105" s="214"/>
      <c r="H105" s="214"/>
      <c r="I105" s="214"/>
      <c r="J105" s="215"/>
    </row>
    <row r="106" spans="1:10" ht="12.75" customHeight="1">
      <c r="B106" s="212" t="s">
        <v>45</v>
      </c>
      <c r="C106" s="213"/>
      <c r="D106" s="179"/>
      <c r="E106" s="214"/>
      <c r="F106" s="214"/>
      <c r="G106" s="214"/>
      <c r="H106" s="214"/>
      <c r="I106" s="214"/>
      <c r="J106" s="215"/>
    </row>
    <row r="107" spans="1:10" ht="12.75" customHeight="1">
      <c r="B107" s="212" t="s">
        <v>35</v>
      </c>
      <c r="C107" s="213"/>
      <c r="D107" s="179"/>
      <c r="E107" s="214"/>
      <c r="F107" s="214"/>
      <c r="G107" s="214"/>
      <c r="H107" s="214"/>
      <c r="I107" s="214"/>
      <c r="J107" s="215"/>
    </row>
    <row r="108" spans="1:10" ht="12.75" customHeight="1">
      <c r="B108" s="212" t="s">
        <v>91</v>
      </c>
      <c r="C108" s="213"/>
      <c r="D108" s="179"/>
      <c r="E108" s="214"/>
      <c r="F108" s="214"/>
      <c r="G108" s="214"/>
      <c r="H108" s="214"/>
      <c r="I108" s="214"/>
      <c r="J108" s="215"/>
    </row>
    <row r="109" spans="1:10" ht="12.75" customHeight="1">
      <c r="B109" s="212" t="s">
        <v>92</v>
      </c>
      <c r="C109" s="213"/>
      <c r="D109" s="179"/>
      <c r="E109" s="214"/>
      <c r="F109" s="214"/>
      <c r="G109" s="214"/>
      <c r="H109" s="214"/>
      <c r="I109" s="214"/>
      <c r="J109" s="215"/>
    </row>
    <row r="110" spans="1:10" ht="12.75" customHeight="1">
      <c r="B110" s="212" t="s">
        <v>93</v>
      </c>
      <c r="C110" s="213"/>
      <c r="D110" s="179"/>
      <c r="E110" s="214"/>
      <c r="F110" s="214"/>
      <c r="G110" s="214"/>
      <c r="H110" s="214"/>
      <c r="I110" s="214"/>
      <c r="J110" s="215"/>
    </row>
    <row r="111" spans="1:10" ht="12.75" customHeight="1">
      <c r="B111" s="212" t="s">
        <v>94</v>
      </c>
      <c r="C111" s="213"/>
      <c r="D111" s="179"/>
      <c r="E111" s="214"/>
      <c r="F111" s="214"/>
      <c r="G111" s="214"/>
      <c r="H111" s="214"/>
      <c r="I111" s="214"/>
      <c r="J111" s="215"/>
    </row>
    <row r="112" spans="1:10" ht="14.25" customHeight="1">
      <c r="B112" s="212" t="s">
        <v>95</v>
      </c>
      <c r="C112" s="213"/>
      <c r="D112" s="223"/>
      <c r="E112" s="224"/>
      <c r="F112" s="224"/>
      <c r="G112" s="224"/>
      <c r="H112" s="224"/>
      <c r="I112" s="224"/>
      <c r="J112" s="225"/>
    </row>
    <row r="113" spans="2:10" ht="24.75" customHeight="1" thickBot="1">
      <c r="B113" s="221" t="s">
        <v>96</v>
      </c>
      <c r="C113" s="222"/>
      <c r="D113" s="226"/>
      <c r="E113" s="227"/>
      <c r="F113" s="227"/>
      <c r="G113" s="227"/>
      <c r="H113" s="227"/>
      <c r="I113" s="227"/>
      <c r="J113" s="228"/>
    </row>
    <row r="114" spans="2:10" ht="38.25" customHeight="1">
      <c r="B114" s="216" t="s">
        <v>90</v>
      </c>
      <c r="C114" s="217"/>
      <c r="D114" s="218"/>
      <c r="E114" s="219"/>
      <c r="F114" s="219"/>
      <c r="G114" s="219"/>
      <c r="H114" s="219"/>
      <c r="I114" s="219"/>
      <c r="J114" s="220"/>
    </row>
    <row r="115" spans="2:10" ht="29.25" customHeight="1">
      <c r="B115" s="212" t="s">
        <v>89</v>
      </c>
      <c r="C115" s="213"/>
      <c r="D115" s="179"/>
      <c r="E115" s="214"/>
      <c r="F115" s="214"/>
      <c r="G115" s="214"/>
      <c r="H115" s="214"/>
      <c r="I115" s="214"/>
      <c r="J115" s="215"/>
    </row>
    <row r="116" spans="2:10" ht="12.75" customHeight="1">
      <c r="B116" s="212" t="s">
        <v>45</v>
      </c>
      <c r="C116" s="213"/>
      <c r="D116" s="179"/>
      <c r="E116" s="214"/>
      <c r="F116" s="214"/>
      <c r="G116" s="214"/>
      <c r="H116" s="214"/>
      <c r="I116" s="214"/>
      <c r="J116" s="215"/>
    </row>
    <row r="117" spans="2:10" ht="12.75" customHeight="1">
      <c r="B117" s="212" t="s">
        <v>35</v>
      </c>
      <c r="C117" s="213"/>
      <c r="D117" s="179"/>
      <c r="E117" s="214"/>
      <c r="F117" s="214"/>
      <c r="G117" s="214"/>
      <c r="H117" s="214"/>
      <c r="I117" s="214"/>
      <c r="J117" s="215"/>
    </row>
    <row r="118" spans="2:10" ht="12.75" customHeight="1">
      <c r="B118" s="212" t="s">
        <v>91</v>
      </c>
      <c r="C118" s="213"/>
      <c r="D118" s="179"/>
      <c r="E118" s="214"/>
      <c r="F118" s="214"/>
      <c r="G118" s="214"/>
      <c r="H118" s="214"/>
      <c r="I118" s="214"/>
      <c r="J118" s="215"/>
    </row>
    <row r="119" spans="2:10" ht="12.75" customHeight="1">
      <c r="B119" s="212" t="s">
        <v>92</v>
      </c>
      <c r="C119" s="213"/>
      <c r="D119" s="179"/>
      <c r="E119" s="214"/>
      <c r="F119" s="214"/>
      <c r="G119" s="214"/>
      <c r="H119" s="214"/>
      <c r="I119" s="214"/>
      <c r="J119" s="215"/>
    </row>
    <row r="120" spans="2:10" ht="12.75" customHeight="1">
      <c r="B120" s="212" t="s">
        <v>93</v>
      </c>
      <c r="C120" s="213"/>
      <c r="D120" s="179"/>
      <c r="E120" s="214"/>
      <c r="F120" s="214"/>
      <c r="G120" s="214"/>
      <c r="H120" s="214"/>
      <c r="I120" s="214"/>
      <c r="J120" s="215"/>
    </row>
    <row r="121" spans="2:10" ht="12.75" customHeight="1">
      <c r="B121" s="212" t="s">
        <v>94</v>
      </c>
      <c r="C121" s="213"/>
      <c r="D121" s="179"/>
      <c r="E121" s="214"/>
      <c r="F121" s="214"/>
      <c r="G121" s="214"/>
      <c r="H121" s="214"/>
      <c r="I121" s="214"/>
      <c r="J121" s="215"/>
    </row>
    <row r="122" spans="2:10" ht="12" customHeight="1">
      <c r="B122" s="212" t="s">
        <v>95</v>
      </c>
      <c r="C122" s="213"/>
      <c r="D122" s="179"/>
      <c r="E122" s="214"/>
      <c r="F122" s="214"/>
      <c r="G122" s="214"/>
      <c r="H122" s="214"/>
      <c r="I122" s="214"/>
      <c r="J122" s="215"/>
    </row>
    <row r="123" spans="2:10" ht="24.75" customHeight="1" thickBot="1">
      <c r="B123" s="221" t="s">
        <v>96</v>
      </c>
      <c r="C123" s="222"/>
      <c r="D123" s="226"/>
      <c r="E123" s="227"/>
      <c r="F123" s="227"/>
      <c r="G123" s="227"/>
      <c r="H123" s="227"/>
      <c r="I123" s="227"/>
      <c r="J123" s="228"/>
    </row>
    <row r="124" spans="2:10" ht="38.25" customHeight="1">
      <c r="B124" s="216" t="s">
        <v>90</v>
      </c>
      <c r="C124" s="217"/>
      <c r="D124" s="218"/>
      <c r="E124" s="219"/>
      <c r="F124" s="219"/>
      <c r="G124" s="219"/>
      <c r="H124" s="219"/>
      <c r="I124" s="219"/>
      <c r="J124" s="220"/>
    </row>
    <row r="125" spans="2:10" ht="29.25" customHeight="1">
      <c r="B125" s="212" t="s">
        <v>89</v>
      </c>
      <c r="C125" s="213"/>
      <c r="D125" s="179"/>
      <c r="E125" s="214"/>
      <c r="F125" s="214"/>
      <c r="G125" s="214"/>
      <c r="H125" s="214"/>
      <c r="I125" s="214"/>
      <c r="J125" s="215"/>
    </row>
    <row r="126" spans="2:10" ht="12.75" customHeight="1">
      <c r="B126" s="212" t="s">
        <v>45</v>
      </c>
      <c r="C126" s="213"/>
      <c r="D126" s="179"/>
      <c r="E126" s="214"/>
      <c r="F126" s="214"/>
      <c r="G126" s="214"/>
      <c r="H126" s="214"/>
      <c r="I126" s="214"/>
      <c r="J126" s="215"/>
    </row>
    <row r="127" spans="2:10" ht="12.75" customHeight="1">
      <c r="B127" s="212" t="s">
        <v>35</v>
      </c>
      <c r="C127" s="213"/>
      <c r="D127" s="179"/>
      <c r="E127" s="214"/>
      <c r="F127" s="214"/>
      <c r="G127" s="214"/>
      <c r="H127" s="214"/>
      <c r="I127" s="214"/>
      <c r="J127" s="215"/>
    </row>
    <row r="128" spans="2:10" ht="12.75" customHeight="1">
      <c r="B128" s="212" t="s">
        <v>91</v>
      </c>
      <c r="C128" s="213"/>
      <c r="D128" s="179"/>
      <c r="E128" s="214"/>
      <c r="F128" s="214"/>
      <c r="G128" s="214"/>
      <c r="H128" s="214"/>
      <c r="I128" s="214"/>
      <c r="J128" s="215"/>
    </row>
    <row r="129" spans="2:10" ht="12.75" customHeight="1">
      <c r="B129" s="212" t="s">
        <v>92</v>
      </c>
      <c r="C129" s="213"/>
      <c r="D129" s="179"/>
      <c r="E129" s="214"/>
      <c r="F129" s="214"/>
      <c r="G129" s="214"/>
      <c r="H129" s="214"/>
      <c r="I129" s="214"/>
      <c r="J129" s="215"/>
    </row>
    <row r="130" spans="2:10" ht="12.75" customHeight="1">
      <c r="B130" s="212" t="s">
        <v>93</v>
      </c>
      <c r="C130" s="213"/>
      <c r="D130" s="179"/>
      <c r="E130" s="214"/>
      <c r="F130" s="214"/>
      <c r="G130" s="214"/>
      <c r="H130" s="214"/>
      <c r="I130" s="214"/>
      <c r="J130" s="215"/>
    </row>
    <row r="131" spans="2:10" ht="12.75" customHeight="1">
      <c r="B131" s="212" t="s">
        <v>94</v>
      </c>
      <c r="C131" s="213"/>
      <c r="D131" s="179"/>
      <c r="E131" s="214"/>
      <c r="F131" s="214"/>
      <c r="G131" s="214"/>
      <c r="H131" s="214"/>
      <c r="I131" s="214"/>
      <c r="J131" s="215"/>
    </row>
    <row r="132" spans="2:10" ht="12" customHeight="1">
      <c r="B132" s="212" t="s">
        <v>95</v>
      </c>
      <c r="C132" s="213"/>
      <c r="D132" s="179"/>
      <c r="E132" s="214"/>
      <c r="F132" s="214"/>
      <c r="G132" s="214"/>
      <c r="H132" s="214"/>
      <c r="I132" s="214"/>
      <c r="J132" s="215"/>
    </row>
    <row r="133" spans="2:10" ht="24.75" customHeight="1" thickBot="1">
      <c r="B133" s="221" t="s">
        <v>96</v>
      </c>
      <c r="C133" s="222"/>
      <c r="D133" s="226"/>
      <c r="E133" s="227"/>
      <c r="F133" s="227"/>
      <c r="G133" s="227"/>
      <c r="H133" s="227"/>
      <c r="I133" s="227"/>
      <c r="J133" s="228"/>
    </row>
    <row r="134" spans="2:10" ht="38.25" customHeight="1">
      <c r="B134" s="216" t="s">
        <v>90</v>
      </c>
      <c r="C134" s="217"/>
      <c r="D134" s="218"/>
      <c r="E134" s="219"/>
      <c r="F134" s="219"/>
      <c r="G134" s="219"/>
      <c r="H134" s="219"/>
      <c r="I134" s="219"/>
      <c r="J134" s="220"/>
    </row>
    <row r="135" spans="2:10" ht="29.25" customHeight="1">
      <c r="B135" s="212" t="s">
        <v>89</v>
      </c>
      <c r="C135" s="213"/>
      <c r="D135" s="179"/>
      <c r="E135" s="214"/>
      <c r="F135" s="214"/>
      <c r="G135" s="214"/>
      <c r="H135" s="214"/>
      <c r="I135" s="214"/>
      <c r="J135" s="215"/>
    </row>
    <row r="136" spans="2:10" ht="12.75" customHeight="1">
      <c r="B136" s="212" t="s">
        <v>45</v>
      </c>
      <c r="C136" s="213"/>
      <c r="D136" s="179"/>
      <c r="E136" s="214"/>
      <c r="F136" s="214"/>
      <c r="G136" s="214"/>
      <c r="H136" s="214"/>
      <c r="I136" s="214"/>
      <c r="J136" s="215"/>
    </row>
    <row r="137" spans="2:10" ht="12.75" customHeight="1">
      <c r="B137" s="212" t="s">
        <v>35</v>
      </c>
      <c r="C137" s="213"/>
      <c r="D137" s="179"/>
      <c r="E137" s="214"/>
      <c r="F137" s="214"/>
      <c r="G137" s="214"/>
      <c r="H137" s="214"/>
      <c r="I137" s="214"/>
      <c r="J137" s="215"/>
    </row>
    <row r="138" spans="2:10" ht="12.75" customHeight="1">
      <c r="B138" s="212" t="s">
        <v>91</v>
      </c>
      <c r="C138" s="213"/>
      <c r="D138" s="179"/>
      <c r="E138" s="214"/>
      <c r="F138" s="214"/>
      <c r="G138" s="214"/>
      <c r="H138" s="214"/>
      <c r="I138" s="214"/>
      <c r="J138" s="215"/>
    </row>
    <row r="139" spans="2:10" ht="12.75" customHeight="1">
      <c r="B139" s="212" t="s">
        <v>92</v>
      </c>
      <c r="C139" s="213"/>
      <c r="D139" s="179"/>
      <c r="E139" s="214"/>
      <c r="F139" s="214"/>
      <c r="G139" s="214"/>
      <c r="H139" s="214"/>
      <c r="I139" s="214"/>
      <c r="J139" s="215"/>
    </row>
    <row r="140" spans="2:10" ht="12.75" customHeight="1">
      <c r="B140" s="212" t="s">
        <v>93</v>
      </c>
      <c r="C140" s="213"/>
      <c r="D140" s="179"/>
      <c r="E140" s="214"/>
      <c r="F140" s="214"/>
      <c r="G140" s="214"/>
      <c r="H140" s="214"/>
      <c r="I140" s="214"/>
      <c r="J140" s="215"/>
    </row>
    <row r="141" spans="2:10" ht="12.75" customHeight="1">
      <c r="B141" s="212" t="s">
        <v>94</v>
      </c>
      <c r="C141" s="213"/>
      <c r="D141" s="179"/>
      <c r="E141" s="214"/>
      <c r="F141" s="214"/>
      <c r="G141" s="214"/>
      <c r="H141" s="214"/>
      <c r="I141" s="214"/>
      <c r="J141" s="215"/>
    </row>
    <row r="142" spans="2:10" ht="11.25" customHeight="1">
      <c r="B142" s="212" t="s">
        <v>95</v>
      </c>
      <c r="C142" s="213"/>
      <c r="D142" s="179"/>
      <c r="E142" s="214"/>
      <c r="F142" s="214"/>
      <c r="G142" s="214"/>
      <c r="H142" s="214"/>
      <c r="I142" s="214"/>
      <c r="J142" s="215"/>
    </row>
    <row r="143" spans="2:10" ht="24.75" customHeight="1" thickBot="1">
      <c r="B143" s="221" t="s">
        <v>96</v>
      </c>
      <c r="C143" s="222"/>
      <c r="D143" s="226"/>
      <c r="E143" s="227"/>
      <c r="F143" s="227"/>
      <c r="G143" s="227"/>
      <c r="H143" s="227"/>
      <c r="I143" s="227"/>
      <c r="J143" s="228"/>
    </row>
    <row r="144" spans="2:10">
      <c r="B144" s="8" t="s">
        <v>87</v>
      </c>
      <c r="D144" s="46"/>
      <c r="E144" s="46"/>
      <c r="F144" s="46"/>
      <c r="G144" s="46"/>
      <c r="H144" s="46"/>
      <c r="I144" s="46"/>
      <c r="J144" s="46"/>
    </row>
    <row r="145" spans="2:10">
      <c r="B145" s="8" t="s">
        <v>88</v>
      </c>
      <c r="D145" s="46"/>
      <c r="E145" s="46"/>
      <c r="F145" s="46"/>
      <c r="G145" s="46"/>
      <c r="H145" s="46"/>
      <c r="I145" s="46"/>
      <c r="J145" s="46"/>
    </row>
    <row r="146" spans="2:10" ht="15.75" thickBot="1">
      <c r="D146" s="46"/>
      <c r="E146" s="46"/>
      <c r="F146" s="46"/>
      <c r="G146" s="46"/>
      <c r="H146" s="46"/>
      <c r="I146" s="46"/>
      <c r="J146" s="46"/>
    </row>
    <row r="147" spans="2:10" ht="38.25" customHeight="1">
      <c r="B147" s="216" t="s">
        <v>90</v>
      </c>
      <c r="C147" s="217"/>
      <c r="D147" s="218"/>
      <c r="E147" s="219"/>
      <c r="F147" s="219"/>
      <c r="G147" s="219"/>
      <c r="H147" s="219"/>
      <c r="I147" s="219"/>
      <c r="J147" s="220"/>
    </row>
    <row r="148" spans="2:10" ht="29.25" customHeight="1">
      <c r="B148" s="212" t="s">
        <v>89</v>
      </c>
      <c r="C148" s="213"/>
      <c r="D148" s="179"/>
      <c r="E148" s="214"/>
      <c r="F148" s="214"/>
      <c r="G148" s="214"/>
      <c r="H148" s="214"/>
      <c r="I148" s="214"/>
      <c r="J148" s="215"/>
    </row>
    <row r="149" spans="2:10" ht="12.75" customHeight="1">
      <c r="B149" s="212" t="s">
        <v>45</v>
      </c>
      <c r="C149" s="213"/>
      <c r="D149" s="179"/>
      <c r="E149" s="214"/>
      <c r="F149" s="214"/>
      <c r="G149" s="214"/>
      <c r="H149" s="214"/>
      <c r="I149" s="214"/>
      <c r="J149" s="215"/>
    </row>
    <row r="150" spans="2:10" ht="12.75" customHeight="1">
      <c r="B150" s="212" t="s">
        <v>35</v>
      </c>
      <c r="C150" s="213"/>
      <c r="D150" s="179"/>
      <c r="E150" s="214"/>
      <c r="F150" s="214"/>
      <c r="G150" s="214"/>
      <c r="H150" s="214"/>
      <c r="I150" s="214"/>
      <c r="J150" s="215"/>
    </row>
    <row r="151" spans="2:10" ht="12.75" customHeight="1">
      <c r="B151" s="212" t="s">
        <v>91</v>
      </c>
      <c r="C151" s="213"/>
      <c r="D151" s="179"/>
      <c r="E151" s="214"/>
      <c r="F151" s="214"/>
      <c r="G151" s="214"/>
      <c r="H151" s="214"/>
      <c r="I151" s="214"/>
      <c r="J151" s="215"/>
    </row>
    <row r="152" spans="2:10" ht="12.75" customHeight="1">
      <c r="B152" s="212" t="s">
        <v>92</v>
      </c>
      <c r="C152" s="213"/>
      <c r="D152" s="179"/>
      <c r="E152" s="214"/>
      <c r="F152" s="214"/>
      <c r="G152" s="214"/>
      <c r="H152" s="214"/>
      <c r="I152" s="214"/>
      <c r="J152" s="215"/>
    </row>
    <row r="153" spans="2:10" ht="12.75" customHeight="1">
      <c r="B153" s="212" t="s">
        <v>93</v>
      </c>
      <c r="C153" s="213"/>
      <c r="D153" s="179"/>
      <c r="E153" s="214"/>
      <c r="F153" s="214"/>
      <c r="G153" s="214"/>
      <c r="H153" s="214"/>
      <c r="I153" s="214"/>
      <c r="J153" s="215"/>
    </row>
    <row r="154" spans="2:10" ht="12.75" customHeight="1">
      <c r="B154" s="212" t="s">
        <v>94</v>
      </c>
      <c r="C154" s="213"/>
      <c r="D154" s="179"/>
      <c r="E154" s="214"/>
      <c r="F154" s="214"/>
      <c r="G154" s="214"/>
      <c r="H154" s="214"/>
      <c r="I154" s="214"/>
      <c r="J154" s="215"/>
    </row>
    <row r="155" spans="2:10" ht="14.25" customHeight="1">
      <c r="B155" s="212" t="s">
        <v>95</v>
      </c>
      <c r="C155" s="213"/>
      <c r="D155" s="179"/>
      <c r="E155" s="214"/>
      <c r="F155" s="214"/>
      <c r="G155" s="214"/>
      <c r="H155" s="214"/>
      <c r="I155" s="214"/>
      <c r="J155" s="215"/>
    </row>
    <row r="156" spans="2:10" ht="24.75" customHeight="1" thickBot="1">
      <c r="B156" s="221" t="s">
        <v>96</v>
      </c>
      <c r="C156" s="222"/>
      <c r="D156" s="226"/>
      <c r="E156" s="227"/>
      <c r="F156" s="227"/>
      <c r="G156" s="227"/>
      <c r="H156" s="227"/>
      <c r="I156" s="227"/>
      <c r="J156" s="228"/>
    </row>
    <row r="157" spans="2:10" ht="38.25" customHeight="1">
      <c r="B157" s="216" t="s">
        <v>90</v>
      </c>
      <c r="C157" s="217"/>
      <c r="D157" s="218"/>
      <c r="E157" s="219"/>
      <c r="F157" s="219"/>
      <c r="G157" s="219"/>
      <c r="H157" s="219"/>
      <c r="I157" s="219"/>
      <c r="J157" s="220"/>
    </row>
    <row r="158" spans="2:10" ht="29.25" customHeight="1">
      <c r="B158" s="212" t="s">
        <v>89</v>
      </c>
      <c r="C158" s="213"/>
      <c r="D158" s="179"/>
      <c r="E158" s="214"/>
      <c r="F158" s="214"/>
      <c r="G158" s="214"/>
      <c r="H158" s="214"/>
      <c r="I158" s="214"/>
      <c r="J158" s="215"/>
    </row>
    <row r="159" spans="2:10" ht="12.75" customHeight="1">
      <c r="B159" s="212" t="s">
        <v>45</v>
      </c>
      <c r="C159" s="213"/>
      <c r="D159" s="179"/>
      <c r="E159" s="214"/>
      <c r="F159" s="214"/>
      <c r="G159" s="214"/>
      <c r="H159" s="214"/>
      <c r="I159" s="214"/>
      <c r="J159" s="215"/>
    </row>
    <row r="160" spans="2:10" ht="12.75" customHeight="1">
      <c r="B160" s="212" t="s">
        <v>35</v>
      </c>
      <c r="C160" s="213"/>
      <c r="D160" s="179"/>
      <c r="E160" s="214"/>
      <c r="F160" s="214"/>
      <c r="G160" s="214"/>
      <c r="H160" s="214"/>
      <c r="I160" s="214"/>
      <c r="J160" s="215"/>
    </row>
    <row r="161" spans="2:10" ht="12.75" customHeight="1">
      <c r="B161" s="212" t="s">
        <v>91</v>
      </c>
      <c r="C161" s="213"/>
      <c r="D161" s="179"/>
      <c r="E161" s="214"/>
      <c r="F161" s="214"/>
      <c r="G161" s="214"/>
      <c r="H161" s="214"/>
      <c r="I161" s="214"/>
      <c r="J161" s="215"/>
    </row>
    <row r="162" spans="2:10" ht="12.75" customHeight="1">
      <c r="B162" s="212" t="s">
        <v>92</v>
      </c>
      <c r="C162" s="213"/>
      <c r="D162" s="179"/>
      <c r="E162" s="214"/>
      <c r="F162" s="214"/>
      <c r="G162" s="214"/>
      <c r="H162" s="214"/>
      <c r="I162" s="214"/>
      <c r="J162" s="215"/>
    </row>
    <row r="163" spans="2:10" ht="12.75" customHeight="1">
      <c r="B163" s="212" t="s">
        <v>93</v>
      </c>
      <c r="C163" s="213"/>
      <c r="D163" s="179"/>
      <c r="E163" s="214"/>
      <c r="F163" s="214"/>
      <c r="G163" s="214"/>
      <c r="H163" s="214"/>
      <c r="I163" s="214"/>
      <c r="J163" s="215"/>
    </row>
    <row r="164" spans="2:10" ht="12.75" customHeight="1">
      <c r="B164" s="212" t="s">
        <v>94</v>
      </c>
      <c r="C164" s="213"/>
      <c r="D164" s="179"/>
      <c r="E164" s="214"/>
      <c r="F164" s="214"/>
      <c r="G164" s="214"/>
      <c r="H164" s="214"/>
      <c r="I164" s="214"/>
      <c r="J164" s="215"/>
    </row>
    <row r="165" spans="2:10" ht="12" customHeight="1">
      <c r="B165" s="212" t="s">
        <v>95</v>
      </c>
      <c r="C165" s="213"/>
      <c r="D165" s="179"/>
      <c r="E165" s="214"/>
      <c r="F165" s="214"/>
      <c r="G165" s="214"/>
      <c r="H165" s="214"/>
      <c r="I165" s="214"/>
      <c r="J165" s="215"/>
    </row>
    <row r="166" spans="2:10" ht="24.75" customHeight="1" thickBot="1">
      <c r="B166" s="221" t="s">
        <v>96</v>
      </c>
      <c r="C166" s="222"/>
      <c r="D166" s="226"/>
      <c r="E166" s="227"/>
      <c r="F166" s="227"/>
      <c r="G166" s="227"/>
      <c r="H166" s="227"/>
      <c r="I166" s="227"/>
      <c r="J166" s="228"/>
    </row>
    <row r="167" spans="2:10" ht="38.25" customHeight="1">
      <c r="B167" s="216" t="s">
        <v>90</v>
      </c>
      <c r="C167" s="217"/>
      <c r="D167" s="218"/>
      <c r="E167" s="219"/>
      <c r="F167" s="219"/>
      <c r="G167" s="219"/>
      <c r="H167" s="219"/>
      <c r="I167" s="219"/>
      <c r="J167" s="220"/>
    </row>
    <row r="168" spans="2:10" ht="29.25" customHeight="1">
      <c r="B168" s="212" t="s">
        <v>89</v>
      </c>
      <c r="C168" s="213"/>
      <c r="D168" s="179"/>
      <c r="E168" s="214"/>
      <c r="F168" s="214"/>
      <c r="G168" s="214"/>
      <c r="H168" s="214"/>
      <c r="I168" s="214"/>
      <c r="J168" s="215"/>
    </row>
    <row r="169" spans="2:10" ht="12.75" customHeight="1">
      <c r="B169" s="212" t="s">
        <v>45</v>
      </c>
      <c r="C169" s="213"/>
      <c r="D169" s="179"/>
      <c r="E169" s="214"/>
      <c r="F169" s="214"/>
      <c r="G169" s="214"/>
      <c r="H169" s="214"/>
      <c r="I169" s="214"/>
      <c r="J169" s="215"/>
    </row>
    <row r="170" spans="2:10" ht="12.75" customHeight="1">
      <c r="B170" s="212" t="s">
        <v>35</v>
      </c>
      <c r="C170" s="213"/>
      <c r="D170" s="179"/>
      <c r="E170" s="214"/>
      <c r="F170" s="214"/>
      <c r="G170" s="214"/>
      <c r="H170" s="214"/>
      <c r="I170" s="214"/>
      <c r="J170" s="215"/>
    </row>
    <row r="171" spans="2:10" ht="12.75" customHeight="1">
      <c r="B171" s="212" t="s">
        <v>91</v>
      </c>
      <c r="C171" s="213"/>
      <c r="D171" s="179"/>
      <c r="E171" s="214"/>
      <c r="F171" s="214"/>
      <c r="G171" s="214"/>
      <c r="H171" s="214"/>
      <c r="I171" s="214"/>
      <c r="J171" s="215"/>
    </row>
    <row r="172" spans="2:10" ht="12.75" customHeight="1">
      <c r="B172" s="212" t="s">
        <v>92</v>
      </c>
      <c r="C172" s="213"/>
      <c r="D172" s="179"/>
      <c r="E172" s="214"/>
      <c r="F172" s="214"/>
      <c r="G172" s="214"/>
      <c r="H172" s="214"/>
      <c r="I172" s="214"/>
      <c r="J172" s="215"/>
    </row>
    <row r="173" spans="2:10" ht="12.75" customHeight="1">
      <c r="B173" s="212" t="s">
        <v>93</v>
      </c>
      <c r="C173" s="213"/>
      <c r="D173" s="179"/>
      <c r="E173" s="214"/>
      <c r="F173" s="214"/>
      <c r="G173" s="214"/>
      <c r="H173" s="214"/>
      <c r="I173" s="214"/>
      <c r="J173" s="215"/>
    </row>
    <row r="174" spans="2:10" ht="12.75" customHeight="1">
      <c r="B174" s="212" t="s">
        <v>94</v>
      </c>
      <c r="C174" s="213"/>
      <c r="D174" s="179"/>
      <c r="E174" s="214"/>
      <c r="F174" s="214"/>
      <c r="G174" s="214"/>
      <c r="H174" s="214"/>
      <c r="I174" s="214"/>
      <c r="J174" s="215"/>
    </row>
    <row r="175" spans="2:10" ht="12" customHeight="1">
      <c r="B175" s="212" t="s">
        <v>95</v>
      </c>
      <c r="C175" s="213"/>
      <c r="D175" s="179"/>
      <c r="E175" s="214"/>
      <c r="F175" s="214"/>
      <c r="G175" s="214"/>
      <c r="H175" s="214"/>
      <c r="I175" s="214"/>
      <c r="J175" s="215"/>
    </row>
    <row r="176" spans="2:10" ht="24.75" customHeight="1" thickBot="1">
      <c r="B176" s="221" t="s">
        <v>96</v>
      </c>
      <c r="C176" s="222"/>
      <c r="D176" s="226"/>
      <c r="E176" s="227"/>
      <c r="F176" s="227"/>
      <c r="G176" s="227"/>
      <c r="H176" s="227"/>
      <c r="I176" s="227"/>
      <c r="J176" s="228"/>
    </row>
    <row r="177" spans="2:10" ht="38.25" customHeight="1">
      <c r="B177" s="216" t="s">
        <v>90</v>
      </c>
      <c r="C177" s="217"/>
      <c r="D177" s="218"/>
      <c r="E177" s="219"/>
      <c r="F177" s="219"/>
      <c r="G177" s="219"/>
      <c r="H177" s="219"/>
      <c r="I177" s="219"/>
      <c r="J177" s="220"/>
    </row>
    <row r="178" spans="2:10" ht="29.25" customHeight="1">
      <c r="B178" s="212" t="s">
        <v>89</v>
      </c>
      <c r="C178" s="213"/>
      <c r="D178" s="179"/>
      <c r="E178" s="214"/>
      <c r="F178" s="214"/>
      <c r="G178" s="214"/>
      <c r="H178" s="214"/>
      <c r="I178" s="214"/>
      <c r="J178" s="215"/>
    </row>
    <row r="179" spans="2:10" ht="12.75" customHeight="1">
      <c r="B179" s="212" t="s">
        <v>45</v>
      </c>
      <c r="C179" s="213"/>
      <c r="D179" s="179"/>
      <c r="E179" s="214"/>
      <c r="F179" s="214"/>
      <c r="G179" s="214"/>
      <c r="H179" s="214"/>
      <c r="I179" s="214"/>
      <c r="J179" s="215"/>
    </row>
    <row r="180" spans="2:10" ht="12.75" customHeight="1">
      <c r="B180" s="212" t="s">
        <v>35</v>
      </c>
      <c r="C180" s="213"/>
      <c r="D180" s="179"/>
      <c r="E180" s="214"/>
      <c r="F180" s="214"/>
      <c r="G180" s="214"/>
      <c r="H180" s="214"/>
      <c r="I180" s="214"/>
      <c r="J180" s="215"/>
    </row>
    <row r="181" spans="2:10" ht="12.75" customHeight="1">
      <c r="B181" s="212" t="s">
        <v>91</v>
      </c>
      <c r="C181" s="213"/>
      <c r="D181" s="179"/>
      <c r="E181" s="214"/>
      <c r="F181" s="214"/>
      <c r="G181" s="214"/>
      <c r="H181" s="214"/>
      <c r="I181" s="214"/>
      <c r="J181" s="215"/>
    </row>
    <row r="182" spans="2:10" ht="12.75" customHeight="1">
      <c r="B182" s="212" t="s">
        <v>92</v>
      </c>
      <c r="C182" s="213"/>
      <c r="D182" s="179"/>
      <c r="E182" s="214"/>
      <c r="F182" s="214"/>
      <c r="G182" s="214"/>
      <c r="H182" s="214"/>
      <c r="I182" s="214"/>
      <c r="J182" s="215"/>
    </row>
    <row r="183" spans="2:10" ht="12.75" customHeight="1">
      <c r="B183" s="212" t="s">
        <v>93</v>
      </c>
      <c r="C183" s="213"/>
      <c r="D183" s="179"/>
      <c r="E183" s="214"/>
      <c r="F183" s="214"/>
      <c r="G183" s="214"/>
      <c r="H183" s="214"/>
      <c r="I183" s="214"/>
      <c r="J183" s="215"/>
    </row>
    <row r="184" spans="2:10" ht="12.75" customHeight="1">
      <c r="B184" s="212" t="s">
        <v>94</v>
      </c>
      <c r="C184" s="213"/>
      <c r="D184" s="179"/>
      <c r="E184" s="214"/>
      <c r="F184" s="214"/>
      <c r="G184" s="214"/>
      <c r="H184" s="214"/>
      <c r="I184" s="214"/>
      <c r="J184" s="215"/>
    </row>
    <row r="185" spans="2:10" ht="11.25" customHeight="1">
      <c r="B185" s="212" t="s">
        <v>95</v>
      </c>
      <c r="C185" s="213"/>
      <c r="D185" s="179"/>
      <c r="E185" s="214"/>
      <c r="F185" s="214"/>
      <c r="G185" s="214"/>
      <c r="H185" s="214"/>
      <c r="I185" s="214"/>
      <c r="J185" s="215"/>
    </row>
    <row r="186" spans="2:10" ht="24.75" customHeight="1" thickBot="1">
      <c r="B186" s="221" t="s">
        <v>96</v>
      </c>
      <c r="C186" s="222"/>
      <c r="D186" s="226"/>
      <c r="E186" s="227"/>
      <c r="F186" s="227"/>
      <c r="G186" s="227"/>
      <c r="H186" s="227"/>
      <c r="I186" s="227"/>
      <c r="J186" s="228"/>
    </row>
    <row r="187" spans="2:10">
      <c r="B187" s="8" t="s">
        <v>87</v>
      </c>
      <c r="D187" s="46"/>
      <c r="E187" s="46"/>
      <c r="F187" s="46"/>
      <c r="G187" s="46"/>
      <c r="H187" s="46"/>
      <c r="I187" s="46"/>
      <c r="J187" s="46"/>
    </row>
    <row r="188" spans="2:10">
      <c r="B188" s="8" t="s">
        <v>88</v>
      </c>
      <c r="D188" s="46"/>
      <c r="E188" s="46"/>
      <c r="F188" s="46"/>
      <c r="G188" s="46"/>
      <c r="H188" s="46"/>
      <c r="I188" s="46"/>
      <c r="J188" s="46"/>
    </row>
    <row r="189" spans="2:10" ht="15.75" thickBot="1">
      <c r="D189" s="46"/>
      <c r="E189" s="46"/>
      <c r="F189" s="46"/>
      <c r="G189" s="46"/>
      <c r="H189" s="46"/>
      <c r="I189" s="46"/>
      <c r="J189" s="46"/>
    </row>
    <row r="190" spans="2:10" ht="38.25" customHeight="1">
      <c r="B190" s="216" t="s">
        <v>90</v>
      </c>
      <c r="C190" s="217"/>
      <c r="D190" s="218"/>
      <c r="E190" s="219"/>
      <c r="F190" s="219"/>
      <c r="G190" s="219"/>
      <c r="H190" s="219"/>
      <c r="I190" s="219"/>
      <c r="J190" s="220"/>
    </row>
    <row r="191" spans="2:10" ht="29.25" customHeight="1">
      <c r="B191" s="212" t="s">
        <v>89</v>
      </c>
      <c r="C191" s="213"/>
      <c r="D191" s="179"/>
      <c r="E191" s="214"/>
      <c r="F191" s="214"/>
      <c r="G191" s="214"/>
      <c r="H191" s="214"/>
      <c r="I191" s="214"/>
      <c r="J191" s="215"/>
    </row>
    <row r="192" spans="2:10" ht="12.75" customHeight="1">
      <c r="B192" s="212" t="s">
        <v>45</v>
      </c>
      <c r="C192" s="213"/>
      <c r="D192" s="179"/>
      <c r="E192" s="214"/>
      <c r="F192" s="214"/>
      <c r="G192" s="214"/>
      <c r="H192" s="214"/>
      <c r="I192" s="214"/>
      <c r="J192" s="215"/>
    </row>
    <row r="193" spans="2:10" ht="12.75" customHeight="1">
      <c r="B193" s="212" t="s">
        <v>35</v>
      </c>
      <c r="C193" s="213"/>
      <c r="D193" s="179"/>
      <c r="E193" s="214"/>
      <c r="F193" s="214"/>
      <c r="G193" s="214"/>
      <c r="H193" s="214"/>
      <c r="I193" s="214"/>
      <c r="J193" s="215"/>
    </row>
    <row r="194" spans="2:10" ht="12.75" customHeight="1">
      <c r="B194" s="212" t="s">
        <v>91</v>
      </c>
      <c r="C194" s="213"/>
      <c r="D194" s="179"/>
      <c r="E194" s="214"/>
      <c r="F194" s="214"/>
      <c r="G194" s="214"/>
      <c r="H194" s="214"/>
      <c r="I194" s="214"/>
      <c r="J194" s="215"/>
    </row>
    <row r="195" spans="2:10" ht="12.75" customHeight="1">
      <c r="B195" s="212" t="s">
        <v>92</v>
      </c>
      <c r="C195" s="213"/>
      <c r="D195" s="179"/>
      <c r="E195" s="214"/>
      <c r="F195" s="214"/>
      <c r="G195" s="214"/>
      <c r="H195" s="214"/>
      <c r="I195" s="214"/>
      <c r="J195" s="215"/>
    </row>
    <row r="196" spans="2:10" ht="12.75" customHeight="1">
      <c r="B196" s="212" t="s">
        <v>93</v>
      </c>
      <c r="C196" s="213"/>
      <c r="D196" s="179"/>
      <c r="E196" s="214"/>
      <c r="F196" s="214"/>
      <c r="G196" s="214"/>
      <c r="H196" s="214"/>
      <c r="I196" s="214"/>
      <c r="J196" s="215"/>
    </row>
    <row r="197" spans="2:10" ht="12.75" customHeight="1">
      <c r="B197" s="212" t="s">
        <v>94</v>
      </c>
      <c r="C197" s="213"/>
      <c r="D197" s="179"/>
      <c r="E197" s="214"/>
      <c r="F197" s="214"/>
      <c r="G197" s="214"/>
      <c r="H197" s="214"/>
      <c r="I197" s="214"/>
      <c r="J197" s="215"/>
    </row>
    <row r="198" spans="2:10" ht="14.25" customHeight="1">
      <c r="B198" s="212" t="s">
        <v>95</v>
      </c>
      <c r="C198" s="213"/>
      <c r="D198" s="179"/>
      <c r="E198" s="214"/>
      <c r="F198" s="214"/>
      <c r="G198" s="214"/>
      <c r="H198" s="214"/>
      <c r="I198" s="214"/>
      <c r="J198" s="215"/>
    </row>
    <row r="199" spans="2:10" ht="24.75" customHeight="1" thickBot="1">
      <c r="B199" s="221" t="s">
        <v>96</v>
      </c>
      <c r="C199" s="222"/>
      <c r="D199" s="226"/>
      <c r="E199" s="227"/>
      <c r="F199" s="227"/>
      <c r="G199" s="227"/>
      <c r="H199" s="227"/>
      <c r="I199" s="227"/>
      <c r="J199" s="228"/>
    </row>
    <row r="200" spans="2:10" ht="38.25" customHeight="1">
      <c r="B200" s="216" t="s">
        <v>90</v>
      </c>
      <c r="C200" s="217"/>
      <c r="D200" s="218"/>
      <c r="E200" s="219"/>
      <c r="F200" s="219"/>
      <c r="G200" s="219"/>
      <c r="H200" s="219"/>
      <c r="I200" s="219"/>
      <c r="J200" s="220"/>
    </row>
    <row r="201" spans="2:10" ht="29.25" customHeight="1">
      <c r="B201" s="212" t="s">
        <v>89</v>
      </c>
      <c r="C201" s="213"/>
      <c r="D201" s="179"/>
      <c r="E201" s="214"/>
      <c r="F201" s="214"/>
      <c r="G201" s="214"/>
      <c r="H201" s="214"/>
      <c r="I201" s="214"/>
      <c r="J201" s="215"/>
    </row>
    <row r="202" spans="2:10" ht="12.75" customHeight="1">
      <c r="B202" s="212" t="s">
        <v>45</v>
      </c>
      <c r="C202" s="213"/>
      <c r="D202" s="179"/>
      <c r="E202" s="214"/>
      <c r="F202" s="214"/>
      <c r="G202" s="214"/>
      <c r="H202" s="214"/>
      <c r="I202" s="214"/>
      <c r="J202" s="215"/>
    </row>
    <row r="203" spans="2:10" ht="12.75" customHeight="1">
      <c r="B203" s="212" t="s">
        <v>35</v>
      </c>
      <c r="C203" s="213"/>
      <c r="D203" s="179"/>
      <c r="E203" s="214"/>
      <c r="F203" s="214"/>
      <c r="G203" s="214"/>
      <c r="H203" s="214"/>
      <c r="I203" s="214"/>
      <c r="J203" s="215"/>
    </row>
    <row r="204" spans="2:10" ht="12.75" customHeight="1">
      <c r="B204" s="212" t="s">
        <v>91</v>
      </c>
      <c r="C204" s="213"/>
      <c r="D204" s="179"/>
      <c r="E204" s="214"/>
      <c r="F204" s="214"/>
      <c r="G204" s="214"/>
      <c r="H204" s="214"/>
      <c r="I204" s="214"/>
      <c r="J204" s="215"/>
    </row>
    <row r="205" spans="2:10" ht="12.75" customHeight="1">
      <c r="B205" s="212" t="s">
        <v>92</v>
      </c>
      <c r="C205" s="213"/>
      <c r="D205" s="179"/>
      <c r="E205" s="214"/>
      <c r="F205" s="214"/>
      <c r="G205" s="214"/>
      <c r="H205" s="214"/>
      <c r="I205" s="214"/>
      <c r="J205" s="215"/>
    </row>
    <row r="206" spans="2:10" ht="12.75" customHeight="1">
      <c r="B206" s="212" t="s">
        <v>93</v>
      </c>
      <c r="C206" s="213"/>
      <c r="D206" s="179"/>
      <c r="E206" s="214"/>
      <c r="F206" s="214"/>
      <c r="G206" s="214"/>
      <c r="H206" s="214"/>
      <c r="I206" s="214"/>
      <c r="J206" s="215"/>
    </row>
    <row r="207" spans="2:10" ht="12.75" customHeight="1">
      <c r="B207" s="212" t="s">
        <v>94</v>
      </c>
      <c r="C207" s="213"/>
      <c r="D207" s="179"/>
      <c r="E207" s="214"/>
      <c r="F207" s="214"/>
      <c r="G207" s="214"/>
      <c r="H207" s="214"/>
      <c r="I207" s="214"/>
      <c r="J207" s="215"/>
    </row>
    <row r="208" spans="2:10" ht="12" customHeight="1">
      <c r="B208" s="212" t="s">
        <v>95</v>
      </c>
      <c r="C208" s="213"/>
      <c r="D208" s="179"/>
      <c r="E208" s="214"/>
      <c r="F208" s="214"/>
      <c r="G208" s="214"/>
      <c r="H208" s="214"/>
      <c r="I208" s="214"/>
      <c r="J208" s="215"/>
    </row>
    <row r="209" spans="2:10" ht="24.75" customHeight="1" thickBot="1">
      <c r="B209" s="221" t="s">
        <v>96</v>
      </c>
      <c r="C209" s="222"/>
      <c r="D209" s="226"/>
      <c r="E209" s="227"/>
      <c r="F209" s="227"/>
      <c r="G209" s="227"/>
      <c r="H209" s="227"/>
      <c r="I209" s="227"/>
      <c r="J209" s="228"/>
    </row>
    <row r="210" spans="2:10" ht="38.25" customHeight="1">
      <c r="B210" s="216" t="s">
        <v>90</v>
      </c>
      <c r="C210" s="217"/>
      <c r="D210" s="218"/>
      <c r="E210" s="219"/>
      <c r="F210" s="219"/>
      <c r="G210" s="219"/>
      <c r="H210" s="219"/>
      <c r="I210" s="219"/>
      <c r="J210" s="220"/>
    </row>
    <row r="211" spans="2:10" ht="29.25" customHeight="1">
      <c r="B211" s="212" t="s">
        <v>89</v>
      </c>
      <c r="C211" s="213"/>
      <c r="D211" s="179"/>
      <c r="E211" s="214"/>
      <c r="F211" s="214"/>
      <c r="G211" s="214"/>
      <c r="H211" s="214"/>
      <c r="I211" s="214"/>
      <c r="J211" s="215"/>
    </row>
    <row r="212" spans="2:10" ht="12.75" customHeight="1">
      <c r="B212" s="212" t="s">
        <v>45</v>
      </c>
      <c r="C212" s="213"/>
      <c r="D212" s="179"/>
      <c r="E212" s="214"/>
      <c r="F212" s="214"/>
      <c r="G212" s="214"/>
      <c r="H212" s="214"/>
      <c r="I212" s="214"/>
      <c r="J212" s="215"/>
    </row>
    <row r="213" spans="2:10" ht="12.75" customHeight="1">
      <c r="B213" s="212" t="s">
        <v>35</v>
      </c>
      <c r="C213" s="213"/>
      <c r="D213" s="179"/>
      <c r="E213" s="214"/>
      <c r="F213" s="214"/>
      <c r="G213" s="214"/>
      <c r="H213" s="214"/>
      <c r="I213" s="214"/>
      <c r="J213" s="215"/>
    </row>
    <row r="214" spans="2:10" ht="12.75" customHeight="1">
      <c r="B214" s="212" t="s">
        <v>91</v>
      </c>
      <c r="C214" s="213"/>
      <c r="D214" s="179"/>
      <c r="E214" s="214"/>
      <c r="F214" s="214"/>
      <c r="G214" s="214"/>
      <c r="H214" s="214"/>
      <c r="I214" s="214"/>
      <c r="J214" s="215"/>
    </row>
    <row r="215" spans="2:10" ht="12.75" customHeight="1">
      <c r="B215" s="212" t="s">
        <v>92</v>
      </c>
      <c r="C215" s="213"/>
      <c r="D215" s="179"/>
      <c r="E215" s="214"/>
      <c r="F215" s="214"/>
      <c r="G215" s="214"/>
      <c r="H215" s="214"/>
      <c r="I215" s="214"/>
      <c r="J215" s="215"/>
    </row>
    <row r="216" spans="2:10" ht="12.75" customHeight="1">
      <c r="B216" s="212" t="s">
        <v>93</v>
      </c>
      <c r="C216" s="213"/>
      <c r="D216" s="179"/>
      <c r="E216" s="214"/>
      <c r="F216" s="214"/>
      <c r="G216" s="214"/>
      <c r="H216" s="214"/>
      <c r="I216" s="214"/>
      <c r="J216" s="215"/>
    </row>
    <row r="217" spans="2:10" ht="12.75" customHeight="1">
      <c r="B217" s="212" t="s">
        <v>94</v>
      </c>
      <c r="C217" s="213"/>
      <c r="D217" s="179"/>
      <c r="E217" s="214"/>
      <c r="F217" s="214"/>
      <c r="G217" s="214"/>
      <c r="H217" s="214"/>
      <c r="I217" s="214"/>
      <c r="J217" s="215"/>
    </row>
    <row r="218" spans="2:10" ht="12" customHeight="1">
      <c r="B218" s="212" t="s">
        <v>95</v>
      </c>
      <c r="C218" s="213"/>
      <c r="D218" s="179"/>
      <c r="E218" s="214"/>
      <c r="F218" s="214"/>
      <c r="G218" s="214"/>
      <c r="H218" s="214"/>
      <c r="I218" s="214"/>
      <c r="J218" s="215"/>
    </row>
    <row r="219" spans="2:10" ht="24.75" customHeight="1" thickBot="1">
      <c r="B219" s="221" t="s">
        <v>96</v>
      </c>
      <c r="C219" s="222"/>
      <c r="D219" s="226"/>
      <c r="E219" s="227"/>
      <c r="F219" s="227"/>
      <c r="G219" s="227"/>
      <c r="H219" s="227"/>
      <c r="I219" s="227"/>
      <c r="J219" s="228"/>
    </row>
    <row r="220" spans="2:10" ht="38.25" customHeight="1">
      <c r="B220" s="216" t="s">
        <v>90</v>
      </c>
      <c r="C220" s="217"/>
      <c r="D220" s="218"/>
      <c r="E220" s="219"/>
      <c r="F220" s="219"/>
      <c r="G220" s="219"/>
      <c r="H220" s="219"/>
      <c r="I220" s="219"/>
      <c r="J220" s="220"/>
    </row>
    <row r="221" spans="2:10" ht="29.25" customHeight="1">
      <c r="B221" s="212" t="s">
        <v>89</v>
      </c>
      <c r="C221" s="213"/>
      <c r="D221" s="179"/>
      <c r="E221" s="214"/>
      <c r="F221" s="214"/>
      <c r="G221" s="214"/>
      <c r="H221" s="214"/>
      <c r="I221" s="214"/>
      <c r="J221" s="215"/>
    </row>
    <row r="222" spans="2:10" ht="12.75" customHeight="1">
      <c r="B222" s="212" t="s">
        <v>45</v>
      </c>
      <c r="C222" s="213"/>
      <c r="D222" s="179"/>
      <c r="E222" s="214"/>
      <c r="F222" s="214"/>
      <c r="G222" s="214"/>
      <c r="H222" s="214"/>
      <c r="I222" s="214"/>
      <c r="J222" s="215"/>
    </row>
    <row r="223" spans="2:10" ht="12.75" customHeight="1">
      <c r="B223" s="212" t="s">
        <v>35</v>
      </c>
      <c r="C223" s="213"/>
      <c r="D223" s="179"/>
      <c r="E223" s="214"/>
      <c r="F223" s="214"/>
      <c r="G223" s="214"/>
      <c r="H223" s="214"/>
      <c r="I223" s="214"/>
      <c r="J223" s="215"/>
    </row>
    <row r="224" spans="2:10" ht="12.75" customHeight="1">
      <c r="B224" s="212" t="s">
        <v>91</v>
      </c>
      <c r="C224" s="213"/>
      <c r="D224" s="179"/>
      <c r="E224" s="214"/>
      <c r="F224" s="214"/>
      <c r="G224" s="214"/>
      <c r="H224" s="214"/>
      <c r="I224" s="214"/>
      <c r="J224" s="215"/>
    </row>
    <row r="225" spans="2:10" ht="12.75" customHeight="1">
      <c r="B225" s="212" t="s">
        <v>92</v>
      </c>
      <c r="C225" s="213"/>
      <c r="D225" s="179"/>
      <c r="E225" s="214"/>
      <c r="F225" s="214"/>
      <c r="G225" s="214"/>
      <c r="H225" s="214"/>
      <c r="I225" s="214"/>
      <c r="J225" s="215"/>
    </row>
    <row r="226" spans="2:10" ht="12.75" customHeight="1">
      <c r="B226" s="212" t="s">
        <v>93</v>
      </c>
      <c r="C226" s="213"/>
      <c r="D226" s="179"/>
      <c r="E226" s="214"/>
      <c r="F226" s="214"/>
      <c r="G226" s="214"/>
      <c r="H226" s="214"/>
      <c r="I226" s="214"/>
      <c r="J226" s="215"/>
    </row>
    <row r="227" spans="2:10" ht="12.75" customHeight="1">
      <c r="B227" s="212" t="s">
        <v>94</v>
      </c>
      <c r="C227" s="213"/>
      <c r="D227" s="179"/>
      <c r="E227" s="214"/>
      <c r="F227" s="214"/>
      <c r="G227" s="214"/>
      <c r="H227" s="214"/>
      <c r="I227" s="214"/>
      <c r="J227" s="215"/>
    </row>
    <row r="228" spans="2:10" ht="11.25" customHeight="1">
      <c r="B228" s="212" t="s">
        <v>95</v>
      </c>
      <c r="C228" s="213"/>
      <c r="D228" s="179"/>
      <c r="E228" s="214"/>
      <c r="F228" s="214"/>
      <c r="G228" s="214"/>
      <c r="H228" s="214"/>
      <c r="I228" s="214"/>
      <c r="J228" s="215"/>
    </row>
    <row r="229" spans="2:10" ht="24.75" customHeight="1" thickBot="1">
      <c r="B229" s="221" t="s">
        <v>96</v>
      </c>
      <c r="C229" s="222"/>
      <c r="D229" s="226"/>
      <c r="E229" s="227"/>
      <c r="F229" s="227"/>
      <c r="G229" s="227"/>
      <c r="H229" s="227"/>
      <c r="I229" s="227"/>
      <c r="J229" s="228"/>
    </row>
  </sheetData>
  <mergeCells count="334">
    <mergeCell ref="B227:C227"/>
    <mergeCell ref="D227:J227"/>
    <mergeCell ref="B228:C228"/>
    <mergeCell ref="D228:J228"/>
    <mergeCell ref="B229:C229"/>
    <mergeCell ref="D229:J229"/>
    <mergeCell ref="B224:C224"/>
    <mergeCell ref="D224:J224"/>
    <mergeCell ref="B225:C225"/>
    <mergeCell ref="D225:J225"/>
    <mergeCell ref="B226:C226"/>
    <mergeCell ref="D226:J226"/>
    <mergeCell ref="B221:C221"/>
    <mergeCell ref="D221:J221"/>
    <mergeCell ref="B222:C222"/>
    <mergeCell ref="D222:J222"/>
    <mergeCell ref="B223:C223"/>
    <mergeCell ref="D223:J223"/>
    <mergeCell ref="B218:C218"/>
    <mergeCell ref="D218:J218"/>
    <mergeCell ref="B219:C219"/>
    <mergeCell ref="D219:J219"/>
    <mergeCell ref="B220:C220"/>
    <mergeCell ref="D220:J220"/>
    <mergeCell ref="B215:C215"/>
    <mergeCell ref="D215:J215"/>
    <mergeCell ref="B216:C216"/>
    <mergeCell ref="D216:J216"/>
    <mergeCell ref="B217:C217"/>
    <mergeCell ref="D217:J217"/>
    <mergeCell ref="B212:C212"/>
    <mergeCell ref="D212:J212"/>
    <mergeCell ref="B213:C213"/>
    <mergeCell ref="D213:J213"/>
    <mergeCell ref="B214:C214"/>
    <mergeCell ref="D214:J214"/>
    <mergeCell ref="B209:C209"/>
    <mergeCell ref="D209:J209"/>
    <mergeCell ref="B210:C210"/>
    <mergeCell ref="D210:J210"/>
    <mergeCell ref="B211:C211"/>
    <mergeCell ref="D211:J211"/>
    <mergeCell ref="B206:C206"/>
    <mergeCell ref="D206:J206"/>
    <mergeCell ref="B207:C207"/>
    <mergeCell ref="D207:J207"/>
    <mergeCell ref="B208:C208"/>
    <mergeCell ref="D208:J208"/>
    <mergeCell ref="B203:C203"/>
    <mergeCell ref="D203:J203"/>
    <mergeCell ref="B204:C204"/>
    <mergeCell ref="D204:J204"/>
    <mergeCell ref="B205:C205"/>
    <mergeCell ref="D205:J205"/>
    <mergeCell ref="B200:C200"/>
    <mergeCell ref="D200:J200"/>
    <mergeCell ref="B201:C201"/>
    <mergeCell ref="D201:J201"/>
    <mergeCell ref="B202:C202"/>
    <mergeCell ref="D202:J202"/>
    <mergeCell ref="B197:C197"/>
    <mergeCell ref="D197:J197"/>
    <mergeCell ref="B198:C198"/>
    <mergeCell ref="D198:J198"/>
    <mergeCell ref="B199:C199"/>
    <mergeCell ref="D199:J199"/>
    <mergeCell ref="B194:C194"/>
    <mergeCell ref="D194:J194"/>
    <mergeCell ref="B195:C195"/>
    <mergeCell ref="D195:J195"/>
    <mergeCell ref="B196:C196"/>
    <mergeCell ref="D196:J196"/>
    <mergeCell ref="B191:C191"/>
    <mergeCell ref="D191:J191"/>
    <mergeCell ref="B192:C192"/>
    <mergeCell ref="D192:J192"/>
    <mergeCell ref="B193:C193"/>
    <mergeCell ref="D193:J193"/>
    <mergeCell ref="B186:C186"/>
    <mergeCell ref="D186:J186"/>
    <mergeCell ref="B190:C190"/>
    <mergeCell ref="D190:J190"/>
    <mergeCell ref="B184:C184"/>
    <mergeCell ref="D184:J184"/>
    <mergeCell ref="B185:C185"/>
    <mergeCell ref="D185:J185"/>
    <mergeCell ref="B181:C181"/>
    <mergeCell ref="D181:J181"/>
    <mergeCell ref="B182:C182"/>
    <mergeCell ref="D182:J182"/>
    <mergeCell ref="B183:C183"/>
    <mergeCell ref="D183:J183"/>
    <mergeCell ref="B178:C178"/>
    <mergeCell ref="D178:J178"/>
    <mergeCell ref="B179:C179"/>
    <mergeCell ref="D179:J179"/>
    <mergeCell ref="B180:C180"/>
    <mergeCell ref="D180:J180"/>
    <mergeCell ref="B175:C175"/>
    <mergeCell ref="D175:J175"/>
    <mergeCell ref="B176:C176"/>
    <mergeCell ref="D176:J176"/>
    <mergeCell ref="B177:C177"/>
    <mergeCell ref="D177:J177"/>
    <mergeCell ref="B172:C172"/>
    <mergeCell ref="D172:J172"/>
    <mergeCell ref="B173:C173"/>
    <mergeCell ref="D173:J173"/>
    <mergeCell ref="B174:C174"/>
    <mergeCell ref="D174:J174"/>
    <mergeCell ref="B169:C169"/>
    <mergeCell ref="D169:J169"/>
    <mergeCell ref="B170:C170"/>
    <mergeCell ref="D170:J170"/>
    <mergeCell ref="B171:C171"/>
    <mergeCell ref="D171:J171"/>
    <mergeCell ref="B166:C166"/>
    <mergeCell ref="D166:J166"/>
    <mergeCell ref="B167:C167"/>
    <mergeCell ref="D167:J167"/>
    <mergeCell ref="B168:C168"/>
    <mergeCell ref="D168:J168"/>
    <mergeCell ref="B163:C163"/>
    <mergeCell ref="D163:J163"/>
    <mergeCell ref="B164:C164"/>
    <mergeCell ref="D164:J164"/>
    <mergeCell ref="B165:C165"/>
    <mergeCell ref="D165:J165"/>
    <mergeCell ref="B160:C160"/>
    <mergeCell ref="D160:J160"/>
    <mergeCell ref="B161:C161"/>
    <mergeCell ref="D161:J161"/>
    <mergeCell ref="B162:C162"/>
    <mergeCell ref="D162:J162"/>
    <mergeCell ref="B157:C157"/>
    <mergeCell ref="D157:J157"/>
    <mergeCell ref="B158:C158"/>
    <mergeCell ref="D158:J158"/>
    <mergeCell ref="B159:C159"/>
    <mergeCell ref="D159:J159"/>
    <mergeCell ref="B154:C154"/>
    <mergeCell ref="D154:J154"/>
    <mergeCell ref="B155:C155"/>
    <mergeCell ref="D155:J155"/>
    <mergeCell ref="B156:C156"/>
    <mergeCell ref="D156:J156"/>
    <mergeCell ref="B151:C151"/>
    <mergeCell ref="D151:J151"/>
    <mergeCell ref="B152:C152"/>
    <mergeCell ref="D152:J152"/>
    <mergeCell ref="B153:C153"/>
    <mergeCell ref="D153:J153"/>
    <mergeCell ref="B148:C148"/>
    <mergeCell ref="D148:J148"/>
    <mergeCell ref="B149:C149"/>
    <mergeCell ref="D149:J149"/>
    <mergeCell ref="B150:C150"/>
    <mergeCell ref="D150:J150"/>
    <mergeCell ref="B147:C147"/>
    <mergeCell ref="D147:J147"/>
    <mergeCell ref="B142:C142"/>
    <mergeCell ref="D142:J142"/>
    <mergeCell ref="B143:C143"/>
    <mergeCell ref="D143:J143"/>
    <mergeCell ref="B139:C139"/>
    <mergeCell ref="D139:J139"/>
    <mergeCell ref="B140:C140"/>
    <mergeCell ref="D140:J140"/>
    <mergeCell ref="B141:C141"/>
    <mergeCell ref="D141:J141"/>
    <mergeCell ref="B136:C136"/>
    <mergeCell ref="D136:J136"/>
    <mergeCell ref="B137:C137"/>
    <mergeCell ref="D137:J137"/>
    <mergeCell ref="B138:C138"/>
    <mergeCell ref="D138:J138"/>
    <mergeCell ref="B133:C133"/>
    <mergeCell ref="D133:J133"/>
    <mergeCell ref="B134:C134"/>
    <mergeCell ref="D134:J134"/>
    <mergeCell ref="B135:C135"/>
    <mergeCell ref="D135:J135"/>
    <mergeCell ref="B130:C130"/>
    <mergeCell ref="D130:J130"/>
    <mergeCell ref="B131:C131"/>
    <mergeCell ref="D131:J131"/>
    <mergeCell ref="B132:C132"/>
    <mergeCell ref="D132:J132"/>
    <mergeCell ref="B127:C127"/>
    <mergeCell ref="D127:J127"/>
    <mergeCell ref="B128:C128"/>
    <mergeCell ref="D128:J128"/>
    <mergeCell ref="B129:C129"/>
    <mergeCell ref="D129:J129"/>
    <mergeCell ref="B124:C124"/>
    <mergeCell ref="D124:J124"/>
    <mergeCell ref="B125:C125"/>
    <mergeCell ref="D125:J125"/>
    <mergeCell ref="B126:C126"/>
    <mergeCell ref="D126:J126"/>
    <mergeCell ref="B121:C121"/>
    <mergeCell ref="D121:J121"/>
    <mergeCell ref="B122:C122"/>
    <mergeCell ref="D122:J122"/>
    <mergeCell ref="B123:C123"/>
    <mergeCell ref="D123:J123"/>
    <mergeCell ref="B118:C118"/>
    <mergeCell ref="D118:J118"/>
    <mergeCell ref="B119:C119"/>
    <mergeCell ref="D119:J119"/>
    <mergeCell ref="B120:C120"/>
    <mergeCell ref="D120:J120"/>
    <mergeCell ref="B115:C115"/>
    <mergeCell ref="D115:J115"/>
    <mergeCell ref="B116:C116"/>
    <mergeCell ref="D116:J116"/>
    <mergeCell ref="B117:C117"/>
    <mergeCell ref="D117:J117"/>
    <mergeCell ref="B104:C104"/>
    <mergeCell ref="D104:J104"/>
    <mergeCell ref="B105:C105"/>
    <mergeCell ref="D105:J105"/>
    <mergeCell ref="B114:C114"/>
    <mergeCell ref="D114:J114"/>
    <mergeCell ref="B112:C112"/>
    <mergeCell ref="B113:C113"/>
    <mergeCell ref="D106:J106"/>
    <mergeCell ref="D107:J107"/>
    <mergeCell ref="D108:J108"/>
    <mergeCell ref="D109:J109"/>
    <mergeCell ref="D110:J110"/>
    <mergeCell ref="D111:J111"/>
    <mergeCell ref="D112:J112"/>
    <mergeCell ref="D113:J113"/>
    <mergeCell ref="B106:C106"/>
    <mergeCell ref="B107:C107"/>
    <mergeCell ref="B108:C108"/>
    <mergeCell ref="B109:C109"/>
    <mergeCell ref="B110:C110"/>
    <mergeCell ref="B111:C111"/>
    <mergeCell ref="H81:I81"/>
    <mergeCell ref="H82:I82"/>
    <mergeCell ref="H83:I83"/>
    <mergeCell ref="H84:I84"/>
    <mergeCell ref="H85:I85"/>
    <mergeCell ref="B99:J99"/>
    <mergeCell ref="B97:J97"/>
    <mergeCell ref="B95:J95"/>
    <mergeCell ref="B93:J93"/>
    <mergeCell ref="B91:J91"/>
    <mergeCell ref="H75:I75"/>
    <mergeCell ref="H76:I76"/>
    <mergeCell ref="H77:I77"/>
    <mergeCell ref="H78:I78"/>
    <mergeCell ref="H79:I79"/>
    <mergeCell ref="H80:I80"/>
    <mergeCell ref="H70:I70"/>
    <mergeCell ref="H71:I71"/>
    <mergeCell ref="E60:J60"/>
    <mergeCell ref="B73:J73"/>
    <mergeCell ref="B74:D74"/>
    <mergeCell ref="E74:J74"/>
    <mergeCell ref="H64:I64"/>
    <mergeCell ref="H65:I65"/>
    <mergeCell ref="H66:I66"/>
    <mergeCell ref="H67:I67"/>
    <mergeCell ref="H68:I68"/>
    <mergeCell ref="H69:I69"/>
    <mergeCell ref="H63:I63"/>
    <mergeCell ref="C27:J27"/>
    <mergeCell ref="C28:J28"/>
    <mergeCell ref="C29:J29"/>
    <mergeCell ref="C30:J30"/>
    <mergeCell ref="D32:F32"/>
    <mergeCell ref="H32:J32"/>
    <mergeCell ref="D52:E52"/>
    <mergeCell ref="F52:G52"/>
    <mergeCell ref="B53:C54"/>
    <mergeCell ref="D53:E54"/>
    <mergeCell ref="F53:G54"/>
    <mergeCell ref="B51:C51"/>
    <mergeCell ref="B52:C52"/>
    <mergeCell ref="D51:E51"/>
    <mergeCell ref="F51:G51"/>
    <mergeCell ref="H47:I47"/>
    <mergeCell ref="B48:C48"/>
    <mergeCell ref="D48:E48"/>
    <mergeCell ref="F48:G48"/>
    <mergeCell ref="B42:C42"/>
    <mergeCell ref="D42:E42"/>
    <mergeCell ref="F42:G42"/>
    <mergeCell ref="H42:I42"/>
    <mergeCell ref="H48:I48"/>
    <mergeCell ref="D5:J5"/>
    <mergeCell ref="D7:J7"/>
    <mergeCell ref="F9:J9"/>
    <mergeCell ref="F11:J11"/>
    <mergeCell ref="H14:J14"/>
    <mergeCell ref="D14:E14"/>
    <mergeCell ref="B59:J59"/>
    <mergeCell ref="H61:I61"/>
    <mergeCell ref="H62:I62"/>
    <mergeCell ref="B60:D60"/>
    <mergeCell ref="B47:C47"/>
    <mergeCell ref="D43:E43"/>
    <mergeCell ref="D44:E44"/>
    <mergeCell ref="D45:E45"/>
    <mergeCell ref="D46:E46"/>
    <mergeCell ref="D47:E47"/>
    <mergeCell ref="E17:J17"/>
    <mergeCell ref="C19:J19"/>
    <mergeCell ref="C20:J20"/>
    <mergeCell ref="C21:J21"/>
    <mergeCell ref="F23:J23"/>
    <mergeCell ref="D26:J26"/>
    <mergeCell ref="B34:J35"/>
    <mergeCell ref="B36:J37"/>
    <mergeCell ref="B49:C49"/>
    <mergeCell ref="D49:E49"/>
    <mergeCell ref="F49:G49"/>
    <mergeCell ref="H49:I49"/>
    <mergeCell ref="F43:G43"/>
    <mergeCell ref="F44:G44"/>
    <mergeCell ref="F45:G45"/>
    <mergeCell ref="F46:G46"/>
    <mergeCell ref="F47:G47"/>
    <mergeCell ref="H43:I43"/>
    <mergeCell ref="H44:I44"/>
    <mergeCell ref="H45:I45"/>
    <mergeCell ref="H46:I46"/>
    <mergeCell ref="B43:C43"/>
    <mergeCell ref="B44:C44"/>
    <mergeCell ref="B45:C45"/>
    <mergeCell ref="B46:C46"/>
  </mergeCells>
  <pageMargins left="0.25" right="0.25" top="0.57291666666666663"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100"/>
  <sheetViews>
    <sheetView showGridLines="0" view="pageLayout" zoomScaleNormal="100" workbookViewId="0">
      <selection activeCell="I8" sqref="I8:J8"/>
    </sheetView>
  </sheetViews>
  <sheetFormatPr defaultRowHeight="15"/>
  <cols>
    <col min="1" max="1" width="2.5703125" customWidth="1"/>
    <col min="10" max="10" width="9.7109375" customWidth="1"/>
  </cols>
  <sheetData>
    <row r="1" spans="1:10" ht="17.25" customHeight="1">
      <c r="A1" s="8">
        <v>2</v>
      </c>
      <c r="B1" s="8" t="s">
        <v>99</v>
      </c>
    </row>
    <row r="2" spans="1:10">
      <c r="A2" s="8"/>
      <c r="B2" s="8" t="s">
        <v>100</v>
      </c>
    </row>
    <row r="4" spans="1:10">
      <c r="B4" s="205"/>
      <c r="C4" s="234"/>
      <c r="D4" s="234"/>
      <c r="E4" s="234"/>
      <c r="F4" s="206"/>
      <c r="G4" s="229" t="s">
        <v>101</v>
      </c>
      <c r="H4" s="230"/>
      <c r="I4" s="230" t="s">
        <v>103</v>
      </c>
      <c r="J4" s="230"/>
    </row>
    <row r="5" spans="1:10">
      <c r="B5" s="199"/>
      <c r="C5" s="233"/>
      <c r="D5" s="233"/>
      <c r="E5" s="233"/>
      <c r="F5" s="200"/>
      <c r="G5" s="231" t="s">
        <v>102</v>
      </c>
      <c r="H5" s="232"/>
      <c r="I5" s="232" t="s">
        <v>104</v>
      </c>
      <c r="J5" s="232"/>
    </row>
    <row r="6" spans="1:10">
      <c r="B6" s="178"/>
      <c r="C6" s="224"/>
      <c r="D6" s="224"/>
      <c r="E6" s="224"/>
      <c r="F6" s="179"/>
      <c r="G6" s="178"/>
      <c r="H6" s="179"/>
      <c r="I6" s="178"/>
      <c r="J6" s="179"/>
    </row>
    <row r="7" spans="1:10">
      <c r="B7" s="178"/>
      <c r="C7" s="224"/>
      <c r="D7" s="224"/>
      <c r="E7" s="224"/>
      <c r="F7" s="179"/>
      <c r="G7" s="178"/>
      <c r="H7" s="179"/>
      <c r="I7" s="178"/>
      <c r="J7" s="179"/>
    </row>
    <row r="8" spans="1:10">
      <c r="B8" s="178"/>
      <c r="C8" s="224"/>
      <c r="D8" s="224"/>
      <c r="E8" s="224"/>
      <c r="F8" s="179"/>
      <c r="G8" s="178"/>
      <c r="H8" s="179"/>
      <c r="I8" s="178"/>
      <c r="J8" s="179"/>
    </row>
    <row r="9" spans="1:10">
      <c r="B9" s="214"/>
      <c r="C9" s="214"/>
      <c r="D9" s="214"/>
      <c r="E9" s="214"/>
      <c r="F9" s="214"/>
      <c r="G9" s="214"/>
      <c r="H9" s="214"/>
      <c r="I9" s="214"/>
      <c r="J9" s="214"/>
    </row>
    <row r="10" spans="1:10">
      <c r="B10" s="214"/>
      <c r="C10" s="214"/>
      <c r="D10" s="214"/>
      <c r="E10" s="214"/>
      <c r="F10" s="214"/>
      <c r="G10" s="214"/>
      <c r="H10" s="214"/>
      <c r="I10" s="214"/>
      <c r="J10" s="214"/>
    </row>
    <row r="11" spans="1:10">
      <c r="B11" s="214"/>
      <c r="C11" s="214"/>
      <c r="D11" s="214"/>
      <c r="E11" s="214"/>
      <c r="F11" s="214"/>
      <c r="G11" s="214"/>
      <c r="H11" s="214"/>
      <c r="I11" s="214"/>
      <c r="J11" s="214"/>
    </row>
    <row r="12" spans="1:10">
      <c r="B12" s="214"/>
      <c r="C12" s="214"/>
      <c r="D12" s="214"/>
      <c r="E12" s="214"/>
      <c r="F12" s="214"/>
      <c r="G12" s="214"/>
      <c r="H12" s="214"/>
      <c r="I12" s="214"/>
      <c r="J12" s="214"/>
    </row>
    <row r="13" spans="1:10">
      <c r="B13" s="214"/>
      <c r="C13" s="214"/>
      <c r="D13" s="214"/>
      <c r="E13" s="214"/>
      <c r="F13" s="214"/>
      <c r="G13" s="214"/>
      <c r="H13" s="214"/>
      <c r="I13" s="214"/>
      <c r="J13" s="214"/>
    </row>
    <row r="14" spans="1:10">
      <c r="B14" s="214"/>
      <c r="C14" s="214"/>
      <c r="D14" s="214"/>
      <c r="E14" s="214"/>
      <c r="F14" s="214"/>
      <c r="G14" s="214"/>
      <c r="H14" s="214"/>
      <c r="I14" s="214"/>
      <c r="J14" s="214"/>
    </row>
    <row r="15" spans="1:10">
      <c r="B15" s="214"/>
      <c r="C15" s="214"/>
      <c r="D15" s="214"/>
      <c r="E15" s="214"/>
      <c r="F15" s="214"/>
      <c r="G15" s="214"/>
      <c r="H15" s="214"/>
      <c r="I15" s="214"/>
      <c r="J15" s="214"/>
    </row>
    <row r="16" spans="1:10">
      <c r="B16" s="214"/>
      <c r="C16" s="214"/>
      <c r="D16" s="214"/>
      <c r="E16" s="214"/>
      <c r="F16" s="214"/>
      <c r="G16" s="214"/>
      <c r="H16" s="214"/>
      <c r="I16" s="214"/>
      <c r="J16" s="214"/>
    </row>
    <row r="17" spans="2:10">
      <c r="B17" s="214"/>
      <c r="C17" s="214"/>
      <c r="D17" s="214"/>
      <c r="E17" s="214"/>
      <c r="F17" s="214"/>
      <c r="G17" s="214"/>
      <c r="H17" s="214"/>
      <c r="I17" s="214"/>
      <c r="J17" s="214"/>
    </row>
    <row r="18" spans="2:10">
      <c r="B18" s="214"/>
      <c r="C18" s="214"/>
      <c r="D18" s="214"/>
      <c r="E18" s="214"/>
      <c r="F18" s="214"/>
      <c r="G18" s="214"/>
      <c r="H18" s="214"/>
      <c r="I18" s="214"/>
      <c r="J18" s="214"/>
    </row>
    <row r="19" spans="2:10">
      <c r="B19" s="214"/>
      <c r="C19" s="214"/>
      <c r="D19" s="214"/>
      <c r="E19" s="214"/>
      <c r="F19" s="214"/>
      <c r="G19" s="214"/>
      <c r="H19" s="214"/>
      <c r="I19" s="214"/>
      <c r="J19" s="214"/>
    </row>
    <row r="20" spans="2:10">
      <c r="B20" s="214"/>
      <c r="C20" s="214"/>
      <c r="D20" s="214"/>
      <c r="E20" s="214"/>
      <c r="F20" s="214"/>
      <c r="G20" s="214"/>
      <c r="H20" s="214"/>
      <c r="I20" s="214"/>
      <c r="J20" s="214"/>
    </row>
    <row r="21" spans="2:10">
      <c r="B21" s="214"/>
      <c r="C21" s="214"/>
      <c r="D21" s="214"/>
      <c r="E21" s="214"/>
      <c r="F21" s="214"/>
      <c r="G21" s="214"/>
      <c r="H21" s="214"/>
      <c r="I21" s="214"/>
      <c r="J21" s="214"/>
    </row>
    <row r="22" spans="2:10">
      <c r="B22" s="214"/>
      <c r="C22" s="214"/>
      <c r="D22" s="214"/>
      <c r="E22" s="214"/>
      <c r="F22" s="214"/>
      <c r="G22" s="214"/>
      <c r="H22" s="214"/>
      <c r="I22" s="214"/>
      <c r="J22" s="214"/>
    </row>
    <row r="23" spans="2:10">
      <c r="B23" s="214"/>
      <c r="C23" s="214"/>
      <c r="D23" s="214"/>
      <c r="E23" s="214"/>
      <c r="F23" s="214"/>
      <c r="G23" s="214"/>
      <c r="H23" s="214"/>
      <c r="I23" s="214"/>
      <c r="J23" s="214"/>
    </row>
    <row r="24" spans="2:10">
      <c r="B24" s="214"/>
      <c r="C24" s="214"/>
      <c r="D24" s="214"/>
      <c r="E24" s="214"/>
      <c r="F24" s="214"/>
      <c r="G24" s="214"/>
      <c r="H24" s="214"/>
      <c r="I24" s="214"/>
      <c r="J24" s="214"/>
    </row>
    <row r="25" spans="2:10">
      <c r="B25" s="214"/>
      <c r="C25" s="214"/>
      <c r="D25" s="214"/>
      <c r="E25" s="214"/>
      <c r="F25" s="214"/>
      <c r="G25" s="214"/>
      <c r="H25" s="214"/>
      <c r="I25" s="214"/>
      <c r="J25" s="214"/>
    </row>
    <row r="26" spans="2:10">
      <c r="B26" s="214"/>
      <c r="C26" s="214"/>
      <c r="D26" s="214"/>
      <c r="E26" s="214"/>
      <c r="F26" s="214"/>
      <c r="G26" s="214"/>
      <c r="H26" s="214"/>
      <c r="I26" s="214"/>
      <c r="J26" s="214"/>
    </row>
    <row r="27" spans="2:10">
      <c r="B27" s="214"/>
      <c r="C27" s="214"/>
      <c r="D27" s="214"/>
      <c r="E27" s="214"/>
      <c r="F27" s="214"/>
      <c r="G27" s="214"/>
      <c r="H27" s="214"/>
      <c r="I27" s="214"/>
      <c r="J27" s="214"/>
    </row>
    <row r="28" spans="2:10">
      <c r="B28" s="214"/>
      <c r="C28" s="214"/>
      <c r="D28" s="214"/>
      <c r="E28" s="214"/>
      <c r="F28" s="214"/>
      <c r="G28" s="214"/>
      <c r="H28" s="214"/>
      <c r="I28" s="214"/>
      <c r="J28" s="214"/>
    </row>
    <row r="29" spans="2:10">
      <c r="B29" s="214"/>
      <c r="C29" s="214"/>
      <c r="D29" s="214"/>
      <c r="E29" s="214"/>
      <c r="F29" s="214"/>
      <c r="G29" s="214"/>
      <c r="H29" s="214"/>
      <c r="I29" s="214"/>
      <c r="J29" s="214"/>
    </row>
    <row r="30" spans="2:10">
      <c r="B30" s="214"/>
      <c r="C30" s="214"/>
      <c r="D30" s="214"/>
      <c r="E30" s="214"/>
      <c r="F30" s="214"/>
      <c r="G30" s="214"/>
      <c r="H30" s="214"/>
      <c r="I30" s="214"/>
      <c r="J30" s="214"/>
    </row>
    <row r="31" spans="2:10">
      <c r="B31" s="214"/>
      <c r="C31" s="214"/>
      <c r="D31" s="214"/>
      <c r="E31" s="214"/>
      <c r="F31" s="214"/>
      <c r="G31" s="214"/>
      <c r="H31" s="214"/>
      <c r="I31" s="214"/>
      <c r="J31" s="214"/>
    </row>
    <row r="32" spans="2:10">
      <c r="B32" s="214"/>
      <c r="C32" s="214"/>
      <c r="D32" s="214"/>
      <c r="E32" s="214"/>
      <c r="F32" s="214"/>
      <c r="G32" s="214"/>
      <c r="H32" s="214"/>
      <c r="I32" s="214"/>
      <c r="J32" s="214"/>
    </row>
    <row r="33" spans="2:10">
      <c r="B33" s="214"/>
      <c r="C33" s="214"/>
      <c r="D33" s="214"/>
      <c r="E33" s="214"/>
      <c r="F33" s="214"/>
      <c r="G33" s="214"/>
      <c r="H33" s="214"/>
      <c r="I33" s="214"/>
      <c r="J33" s="214"/>
    </row>
    <row r="34" spans="2:10">
      <c r="B34" s="214"/>
      <c r="C34" s="214"/>
      <c r="D34" s="214"/>
      <c r="E34" s="214"/>
      <c r="F34" s="214"/>
      <c r="G34" s="214"/>
      <c r="H34" s="214"/>
      <c r="I34" s="214"/>
      <c r="J34" s="214"/>
    </row>
    <row r="35" spans="2:10">
      <c r="B35" s="214"/>
      <c r="C35" s="214"/>
      <c r="D35" s="214"/>
      <c r="E35" s="214"/>
      <c r="F35" s="214"/>
      <c r="G35" s="214"/>
      <c r="H35" s="214"/>
      <c r="I35" s="214"/>
      <c r="J35" s="214"/>
    </row>
    <row r="36" spans="2:10">
      <c r="B36" s="214"/>
      <c r="C36" s="214"/>
      <c r="D36" s="214"/>
      <c r="E36" s="214"/>
      <c r="F36" s="214"/>
      <c r="G36" s="214"/>
      <c r="H36" s="214"/>
      <c r="I36" s="214"/>
      <c r="J36" s="214"/>
    </row>
    <row r="37" spans="2:10">
      <c r="B37" s="214"/>
      <c r="C37" s="214"/>
      <c r="D37" s="214"/>
      <c r="E37" s="214"/>
      <c r="F37" s="214"/>
      <c r="G37" s="214"/>
      <c r="H37" s="214"/>
      <c r="I37" s="214"/>
      <c r="J37" s="214"/>
    </row>
    <row r="38" spans="2:10">
      <c r="B38" s="214"/>
      <c r="C38" s="214"/>
      <c r="D38" s="214"/>
      <c r="E38" s="214"/>
      <c r="F38" s="214"/>
      <c r="G38" s="214"/>
      <c r="H38" s="214"/>
      <c r="I38" s="214"/>
      <c r="J38" s="214"/>
    </row>
    <row r="39" spans="2:10">
      <c r="B39" s="214"/>
      <c r="C39" s="214"/>
      <c r="D39" s="214"/>
      <c r="E39" s="214"/>
      <c r="F39" s="214"/>
      <c r="G39" s="214"/>
      <c r="H39" s="214"/>
      <c r="I39" s="214"/>
      <c r="J39" s="214"/>
    </row>
    <row r="40" spans="2:10">
      <c r="B40" s="214"/>
      <c r="C40" s="214"/>
      <c r="D40" s="214"/>
      <c r="E40" s="214"/>
      <c r="F40" s="214"/>
      <c r="G40" s="214"/>
      <c r="H40" s="214"/>
      <c r="I40" s="214"/>
      <c r="J40" s="214"/>
    </row>
    <row r="41" spans="2:10">
      <c r="B41" s="214"/>
      <c r="C41" s="214"/>
      <c r="D41" s="214"/>
      <c r="E41" s="214"/>
      <c r="F41" s="214"/>
      <c r="G41" s="214"/>
      <c r="H41" s="214"/>
      <c r="I41" s="214"/>
      <c r="J41" s="214"/>
    </row>
    <row r="42" spans="2:10">
      <c r="B42" s="214"/>
      <c r="C42" s="214"/>
      <c r="D42" s="214"/>
      <c r="E42" s="214"/>
      <c r="F42" s="214"/>
      <c r="G42" s="214"/>
      <c r="H42" s="214"/>
      <c r="I42" s="214"/>
      <c r="J42" s="214"/>
    </row>
    <row r="43" spans="2:10">
      <c r="B43" s="214"/>
      <c r="C43" s="214"/>
      <c r="D43" s="214"/>
      <c r="E43" s="214"/>
      <c r="F43" s="214"/>
      <c r="G43" s="214"/>
      <c r="H43" s="214"/>
      <c r="I43" s="214"/>
      <c r="J43" s="214"/>
    </row>
    <row r="44" spans="2:10">
      <c r="B44" s="214"/>
      <c r="C44" s="214"/>
      <c r="D44" s="214"/>
      <c r="E44" s="214"/>
      <c r="F44" s="214"/>
      <c r="G44" s="214"/>
      <c r="H44" s="214"/>
      <c r="I44" s="214"/>
      <c r="J44" s="214"/>
    </row>
    <row r="45" spans="2:10">
      <c r="B45" s="214"/>
      <c r="C45" s="214"/>
      <c r="D45" s="214"/>
      <c r="E45" s="214"/>
      <c r="F45" s="214"/>
      <c r="G45" s="214"/>
      <c r="H45" s="214"/>
      <c r="I45" s="214"/>
      <c r="J45" s="214"/>
    </row>
    <row r="46" spans="2:10">
      <c r="B46" s="214"/>
      <c r="C46" s="214"/>
      <c r="D46" s="214"/>
      <c r="E46" s="214"/>
      <c r="F46" s="214"/>
      <c r="G46" s="214"/>
      <c r="H46" s="214"/>
      <c r="I46" s="214"/>
      <c r="J46" s="214"/>
    </row>
    <row r="47" spans="2:10">
      <c r="B47" s="214"/>
      <c r="C47" s="214"/>
      <c r="D47" s="214"/>
      <c r="E47" s="214"/>
      <c r="F47" s="214"/>
      <c r="G47" s="214"/>
      <c r="H47" s="214"/>
      <c r="I47" s="214"/>
      <c r="J47" s="214"/>
    </row>
    <row r="48" spans="2:10">
      <c r="B48" s="214"/>
      <c r="C48" s="214"/>
      <c r="D48" s="214"/>
      <c r="E48" s="214"/>
      <c r="F48" s="214"/>
      <c r="G48" s="214"/>
      <c r="H48" s="214"/>
      <c r="I48" s="214"/>
      <c r="J48" s="214"/>
    </row>
    <row r="49" spans="1:10">
      <c r="B49" s="214"/>
      <c r="C49" s="214"/>
      <c r="D49" s="214"/>
      <c r="E49" s="214"/>
      <c r="F49" s="214"/>
      <c r="G49" s="214"/>
      <c r="H49" s="214"/>
      <c r="I49" s="214"/>
      <c r="J49" s="214"/>
    </row>
    <row r="50" spans="1:10">
      <c r="B50" s="214"/>
      <c r="C50" s="214"/>
      <c r="D50" s="214"/>
      <c r="E50" s="214"/>
      <c r="F50" s="214"/>
      <c r="G50" s="214"/>
      <c r="H50" s="214"/>
      <c r="I50" s="214"/>
      <c r="J50" s="214"/>
    </row>
    <row r="51" spans="1:10">
      <c r="A51" s="8"/>
      <c r="B51" s="143" t="s">
        <v>99</v>
      </c>
      <c r="C51" s="46"/>
      <c r="D51" s="46"/>
      <c r="E51" s="46"/>
      <c r="F51" s="46"/>
      <c r="G51" s="46"/>
      <c r="H51" s="46"/>
      <c r="I51" s="46"/>
      <c r="J51" s="46"/>
    </row>
    <row r="52" spans="1:10">
      <c r="A52" s="8"/>
      <c r="B52" s="143" t="s">
        <v>100</v>
      </c>
      <c r="C52" s="46"/>
      <c r="D52" s="46"/>
      <c r="E52" s="46"/>
      <c r="F52" s="46"/>
      <c r="G52" s="46"/>
      <c r="H52" s="46"/>
      <c r="I52" s="46"/>
      <c r="J52" s="46"/>
    </row>
    <row r="53" spans="1:10">
      <c r="B53" s="46"/>
      <c r="C53" s="46"/>
      <c r="D53" s="46"/>
      <c r="E53" s="46"/>
      <c r="F53" s="46"/>
      <c r="G53" s="46"/>
      <c r="H53" s="46"/>
      <c r="I53" s="46"/>
      <c r="J53" s="46"/>
    </row>
    <row r="54" spans="1:10">
      <c r="B54" s="235"/>
      <c r="C54" s="236"/>
      <c r="D54" s="236"/>
      <c r="E54" s="236"/>
      <c r="F54" s="237"/>
      <c r="G54" s="237" t="s">
        <v>101</v>
      </c>
      <c r="H54" s="238"/>
      <c r="I54" s="238" t="s">
        <v>103</v>
      </c>
      <c r="J54" s="238"/>
    </row>
    <row r="55" spans="1:10">
      <c r="B55" s="239"/>
      <c r="C55" s="240"/>
      <c r="D55" s="240"/>
      <c r="E55" s="240"/>
      <c r="F55" s="241"/>
      <c r="G55" s="241" t="s">
        <v>102</v>
      </c>
      <c r="H55" s="242"/>
      <c r="I55" s="242" t="s">
        <v>104</v>
      </c>
      <c r="J55" s="242"/>
    </row>
    <row r="56" spans="1:10">
      <c r="B56" s="178"/>
      <c r="C56" s="224"/>
      <c r="D56" s="224"/>
      <c r="E56" s="224"/>
      <c r="F56" s="179"/>
      <c r="G56" s="178"/>
      <c r="H56" s="179"/>
      <c r="I56" s="178"/>
      <c r="J56" s="179"/>
    </row>
    <row r="57" spans="1:10">
      <c r="B57" s="178"/>
      <c r="C57" s="224"/>
      <c r="D57" s="224"/>
      <c r="E57" s="224"/>
      <c r="F57" s="179"/>
      <c r="G57" s="178"/>
      <c r="H57" s="179"/>
      <c r="I57" s="178"/>
      <c r="J57" s="179"/>
    </row>
    <row r="58" spans="1:10">
      <c r="B58" s="178"/>
      <c r="C58" s="224"/>
      <c r="D58" s="224"/>
      <c r="E58" s="224"/>
      <c r="F58" s="179"/>
      <c r="G58" s="178"/>
      <c r="H58" s="179"/>
      <c r="I58" s="178"/>
      <c r="J58" s="179"/>
    </row>
    <row r="59" spans="1:10">
      <c r="B59" s="214"/>
      <c r="C59" s="214"/>
      <c r="D59" s="214"/>
      <c r="E59" s="214"/>
      <c r="F59" s="214"/>
      <c r="G59" s="214"/>
      <c r="H59" s="214"/>
      <c r="I59" s="214"/>
      <c r="J59" s="214"/>
    </row>
    <row r="60" spans="1:10">
      <c r="B60" s="214"/>
      <c r="C60" s="214"/>
      <c r="D60" s="214"/>
      <c r="E60" s="214"/>
      <c r="F60" s="214"/>
      <c r="G60" s="214"/>
      <c r="H60" s="214"/>
      <c r="I60" s="214"/>
      <c r="J60" s="214"/>
    </row>
    <row r="61" spans="1:10">
      <c r="B61" s="214"/>
      <c r="C61" s="214"/>
      <c r="D61" s="214"/>
      <c r="E61" s="214"/>
      <c r="F61" s="214"/>
      <c r="G61" s="214"/>
      <c r="H61" s="214"/>
      <c r="I61" s="214"/>
      <c r="J61" s="214"/>
    </row>
    <row r="62" spans="1:10">
      <c r="B62" s="214"/>
      <c r="C62" s="214"/>
      <c r="D62" s="214"/>
      <c r="E62" s="214"/>
      <c r="F62" s="214"/>
      <c r="G62" s="214"/>
      <c r="H62" s="214"/>
      <c r="I62" s="214"/>
      <c r="J62" s="214"/>
    </row>
    <row r="63" spans="1:10">
      <c r="B63" s="214"/>
      <c r="C63" s="214"/>
      <c r="D63" s="214"/>
      <c r="E63" s="214"/>
      <c r="F63" s="214"/>
      <c r="G63" s="214"/>
      <c r="H63" s="214"/>
      <c r="I63" s="214"/>
      <c r="J63" s="214"/>
    </row>
    <row r="64" spans="1:10">
      <c r="B64" s="214"/>
      <c r="C64" s="214"/>
      <c r="D64" s="214"/>
      <c r="E64" s="214"/>
      <c r="F64" s="214"/>
      <c r="G64" s="214"/>
      <c r="H64" s="214"/>
      <c r="I64" s="214"/>
      <c r="J64" s="214"/>
    </row>
    <row r="65" spans="2:10">
      <c r="B65" s="214"/>
      <c r="C65" s="214"/>
      <c r="D65" s="214"/>
      <c r="E65" s="214"/>
      <c r="F65" s="214"/>
      <c r="G65" s="214"/>
      <c r="H65" s="214"/>
      <c r="I65" s="214"/>
      <c r="J65" s="214"/>
    </row>
    <row r="66" spans="2:10">
      <c r="B66" s="214"/>
      <c r="C66" s="214"/>
      <c r="D66" s="214"/>
      <c r="E66" s="214"/>
      <c r="F66" s="214"/>
      <c r="G66" s="214"/>
      <c r="H66" s="214"/>
      <c r="I66" s="214"/>
      <c r="J66" s="214"/>
    </row>
    <row r="67" spans="2:10">
      <c r="B67" s="214"/>
      <c r="C67" s="214"/>
      <c r="D67" s="214"/>
      <c r="E67" s="214"/>
      <c r="F67" s="214"/>
      <c r="G67" s="214"/>
      <c r="H67" s="214"/>
      <c r="I67" s="214"/>
      <c r="J67" s="214"/>
    </row>
    <row r="68" spans="2:10">
      <c r="B68" s="214"/>
      <c r="C68" s="214"/>
      <c r="D68" s="214"/>
      <c r="E68" s="214"/>
      <c r="F68" s="214"/>
      <c r="G68" s="214"/>
      <c r="H68" s="214"/>
      <c r="I68" s="214"/>
      <c r="J68" s="214"/>
    </row>
    <row r="69" spans="2:10">
      <c r="B69" s="214"/>
      <c r="C69" s="214"/>
      <c r="D69" s="214"/>
      <c r="E69" s="214"/>
      <c r="F69" s="214"/>
      <c r="G69" s="214"/>
      <c r="H69" s="214"/>
      <c r="I69" s="214"/>
      <c r="J69" s="214"/>
    </row>
    <row r="70" spans="2:10">
      <c r="B70" s="214"/>
      <c r="C70" s="214"/>
      <c r="D70" s="214"/>
      <c r="E70" s="214"/>
      <c r="F70" s="214"/>
      <c r="G70" s="214"/>
      <c r="H70" s="214"/>
      <c r="I70" s="214"/>
      <c r="J70" s="214"/>
    </row>
    <row r="71" spans="2:10">
      <c r="B71" s="214"/>
      <c r="C71" s="214"/>
      <c r="D71" s="214"/>
      <c r="E71" s="214"/>
      <c r="F71" s="214"/>
      <c r="G71" s="214"/>
      <c r="H71" s="214"/>
      <c r="I71" s="214"/>
      <c r="J71" s="214"/>
    </row>
    <row r="72" spans="2:10">
      <c r="B72" s="214"/>
      <c r="C72" s="214"/>
      <c r="D72" s="214"/>
      <c r="E72" s="214"/>
      <c r="F72" s="214"/>
      <c r="G72" s="214"/>
      <c r="H72" s="214"/>
      <c r="I72" s="214"/>
      <c r="J72" s="214"/>
    </row>
    <row r="73" spans="2:10">
      <c r="B73" s="214"/>
      <c r="C73" s="214"/>
      <c r="D73" s="214"/>
      <c r="E73" s="214"/>
      <c r="F73" s="214"/>
      <c r="G73" s="214"/>
      <c r="H73" s="214"/>
      <c r="I73" s="214"/>
      <c r="J73" s="214"/>
    </row>
    <row r="74" spans="2:10">
      <c r="B74" s="214"/>
      <c r="C74" s="214"/>
      <c r="D74" s="214"/>
      <c r="E74" s="214"/>
      <c r="F74" s="214"/>
      <c r="G74" s="214"/>
      <c r="H74" s="214"/>
      <c r="I74" s="214"/>
      <c r="J74" s="214"/>
    </row>
    <row r="75" spans="2:10">
      <c r="B75" s="214"/>
      <c r="C75" s="214"/>
      <c r="D75" s="214"/>
      <c r="E75" s="214"/>
      <c r="F75" s="214"/>
      <c r="G75" s="214"/>
      <c r="H75" s="214"/>
      <c r="I75" s="214"/>
      <c r="J75" s="214"/>
    </row>
    <row r="76" spans="2:10">
      <c r="B76" s="214"/>
      <c r="C76" s="214"/>
      <c r="D76" s="214"/>
      <c r="E76" s="214"/>
      <c r="F76" s="214"/>
      <c r="G76" s="214"/>
      <c r="H76" s="214"/>
      <c r="I76" s="214"/>
      <c r="J76" s="214"/>
    </row>
    <row r="77" spans="2:10">
      <c r="B77" s="214"/>
      <c r="C77" s="214"/>
      <c r="D77" s="214"/>
      <c r="E77" s="214"/>
      <c r="F77" s="214"/>
      <c r="G77" s="214"/>
      <c r="H77" s="214"/>
      <c r="I77" s="214"/>
      <c r="J77" s="214"/>
    </row>
    <row r="78" spans="2:10">
      <c r="B78" s="214"/>
      <c r="C78" s="214"/>
      <c r="D78" s="214"/>
      <c r="E78" s="214"/>
      <c r="F78" s="214"/>
      <c r="G78" s="214"/>
      <c r="H78" s="214"/>
      <c r="I78" s="214"/>
      <c r="J78" s="214"/>
    </row>
    <row r="79" spans="2:10">
      <c r="B79" s="214"/>
      <c r="C79" s="214"/>
      <c r="D79" s="214"/>
      <c r="E79" s="214"/>
      <c r="F79" s="214"/>
      <c r="G79" s="214"/>
      <c r="H79" s="214"/>
      <c r="I79" s="214"/>
      <c r="J79" s="214"/>
    </row>
    <row r="80" spans="2:10">
      <c r="B80" s="214"/>
      <c r="C80" s="214"/>
      <c r="D80" s="214"/>
      <c r="E80" s="214"/>
      <c r="F80" s="214"/>
      <c r="G80" s="214"/>
      <c r="H80" s="214"/>
      <c r="I80" s="214"/>
      <c r="J80" s="214"/>
    </row>
    <row r="81" spans="2:10">
      <c r="B81" s="214"/>
      <c r="C81" s="214"/>
      <c r="D81" s="214"/>
      <c r="E81" s="214"/>
      <c r="F81" s="214"/>
      <c r="G81" s="214"/>
      <c r="H81" s="214"/>
      <c r="I81" s="214"/>
      <c r="J81" s="214"/>
    </row>
    <row r="82" spans="2:10">
      <c r="B82" s="214"/>
      <c r="C82" s="214"/>
      <c r="D82" s="214"/>
      <c r="E82" s="214"/>
      <c r="F82" s="214"/>
      <c r="G82" s="214"/>
      <c r="H82" s="214"/>
      <c r="I82" s="214"/>
      <c r="J82" s="214"/>
    </row>
    <row r="83" spans="2:10">
      <c r="B83" s="214"/>
      <c r="C83" s="214"/>
      <c r="D83" s="214"/>
      <c r="E83" s="214"/>
      <c r="F83" s="214"/>
      <c r="G83" s="214"/>
      <c r="H83" s="214"/>
      <c r="I83" s="214"/>
      <c r="J83" s="214"/>
    </row>
    <row r="84" spans="2:10">
      <c r="B84" s="214"/>
      <c r="C84" s="214"/>
      <c r="D84" s="214"/>
      <c r="E84" s="214"/>
      <c r="F84" s="214"/>
      <c r="G84" s="214"/>
      <c r="H84" s="214"/>
      <c r="I84" s="214"/>
      <c r="J84" s="214"/>
    </row>
    <row r="85" spans="2:10">
      <c r="B85" s="214"/>
      <c r="C85" s="214"/>
      <c r="D85" s="214"/>
      <c r="E85" s="214"/>
      <c r="F85" s="214"/>
      <c r="G85" s="214"/>
      <c r="H85" s="214"/>
      <c r="I85" s="214"/>
      <c r="J85" s="214"/>
    </row>
    <row r="86" spans="2:10">
      <c r="B86" s="214"/>
      <c r="C86" s="214"/>
      <c r="D86" s="214"/>
      <c r="E86" s="214"/>
      <c r="F86" s="214"/>
      <c r="G86" s="214"/>
      <c r="H86" s="214"/>
      <c r="I86" s="214"/>
      <c r="J86" s="214"/>
    </row>
    <row r="87" spans="2:10">
      <c r="B87" s="214"/>
      <c r="C87" s="214"/>
      <c r="D87" s="214"/>
      <c r="E87" s="214"/>
      <c r="F87" s="214"/>
      <c r="G87" s="214"/>
      <c r="H87" s="214"/>
      <c r="I87" s="214"/>
      <c r="J87" s="214"/>
    </row>
    <row r="88" spans="2:10">
      <c r="B88" s="214"/>
      <c r="C88" s="214"/>
      <c r="D88" s="214"/>
      <c r="E88" s="214"/>
      <c r="F88" s="214"/>
      <c r="G88" s="214"/>
      <c r="H88" s="214"/>
      <c r="I88" s="214"/>
      <c r="J88" s="214"/>
    </row>
    <row r="89" spans="2:10">
      <c r="B89" s="214"/>
      <c r="C89" s="214"/>
      <c r="D89" s="214"/>
      <c r="E89" s="214"/>
      <c r="F89" s="214"/>
      <c r="G89" s="214"/>
      <c r="H89" s="214"/>
      <c r="I89" s="214"/>
      <c r="J89" s="214"/>
    </row>
    <row r="90" spans="2:10">
      <c r="B90" s="214"/>
      <c r="C90" s="214"/>
      <c r="D90" s="214"/>
      <c r="E90" s="214"/>
      <c r="F90" s="214"/>
      <c r="G90" s="214"/>
      <c r="H90" s="214"/>
      <c r="I90" s="214"/>
      <c r="J90" s="214"/>
    </row>
    <row r="91" spans="2:10">
      <c r="B91" s="214"/>
      <c r="C91" s="214"/>
      <c r="D91" s="214"/>
      <c r="E91" s="214"/>
      <c r="F91" s="214"/>
      <c r="G91" s="214"/>
      <c r="H91" s="214"/>
      <c r="I91" s="214"/>
      <c r="J91" s="214"/>
    </row>
    <row r="92" spans="2:10">
      <c r="B92" s="214"/>
      <c r="C92" s="214"/>
      <c r="D92" s="214"/>
      <c r="E92" s="214"/>
      <c r="F92" s="214"/>
      <c r="G92" s="214"/>
      <c r="H92" s="214"/>
      <c r="I92" s="214"/>
      <c r="J92" s="214"/>
    </row>
    <row r="93" spans="2:10">
      <c r="B93" s="214"/>
      <c r="C93" s="214"/>
      <c r="D93" s="214"/>
      <c r="E93" s="214"/>
      <c r="F93" s="214"/>
      <c r="G93" s="214"/>
      <c r="H93" s="214"/>
      <c r="I93" s="214"/>
      <c r="J93" s="214"/>
    </row>
    <row r="94" spans="2:10">
      <c r="B94" s="214"/>
      <c r="C94" s="214"/>
      <c r="D94" s="214"/>
      <c r="E94" s="214"/>
      <c r="F94" s="214"/>
      <c r="G94" s="214"/>
      <c r="H94" s="214"/>
      <c r="I94" s="214"/>
      <c r="J94" s="214"/>
    </row>
    <row r="95" spans="2:10">
      <c r="B95" s="214"/>
      <c r="C95" s="214"/>
      <c r="D95" s="214"/>
      <c r="E95" s="214"/>
      <c r="F95" s="214"/>
      <c r="G95" s="214"/>
      <c r="H95" s="214"/>
      <c r="I95" s="214"/>
      <c r="J95" s="214"/>
    </row>
    <row r="96" spans="2:10">
      <c r="B96" s="214"/>
      <c r="C96" s="214"/>
      <c r="D96" s="214"/>
      <c r="E96" s="214"/>
      <c r="F96" s="214"/>
      <c r="G96" s="214"/>
      <c r="H96" s="214"/>
      <c r="I96" s="214"/>
      <c r="J96" s="214"/>
    </row>
    <row r="97" spans="2:10">
      <c r="B97" s="214"/>
      <c r="C97" s="214"/>
      <c r="D97" s="214"/>
      <c r="E97" s="214"/>
      <c r="F97" s="214"/>
      <c r="G97" s="214"/>
      <c r="H97" s="214"/>
      <c r="I97" s="214"/>
      <c r="J97" s="214"/>
    </row>
    <row r="98" spans="2:10">
      <c r="B98" s="214"/>
      <c r="C98" s="214"/>
      <c r="D98" s="214"/>
      <c r="E98" s="214"/>
      <c r="F98" s="214"/>
      <c r="G98" s="214"/>
      <c r="H98" s="214"/>
      <c r="I98" s="214"/>
      <c r="J98" s="214"/>
    </row>
    <row r="99" spans="2:10">
      <c r="B99" s="214"/>
      <c r="C99" s="214"/>
      <c r="D99" s="214"/>
      <c r="E99" s="214"/>
      <c r="F99" s="214"/>
      <c r="G99" s="214"/>
      <c r="H99" s="214"/>
      <c r="I99" s="214"/>
      <c r="J99" s="214"/>
    </row>
    <row r="100" spans="2:10">
      <c r="B100" s="214"/>
      <c r="C100" s="214"/>
      <c r="D100" s="214"/>
      <c r="E100" s="214"/>
      <c r="F100" s="214"/>
      <c r="G100" s="214"/>
      <c r="H100" s="214"/>
      <c r="I100" s="214"/>
      <c r="J100" s="214"/>
    </row>
  </sheetData>
  <mergeCells count="282">
    <mergeCell ref="B100:F100"/>
    <mergeCell ref="G100:H100"/>
    <mergeCell ref="I100:J100"/>
    <mergeCell ref="B98:F98"/>
    <mergeCell ref="G98:H98"/>
    <mergeCell ref="I98:J98"/>
    <mergeCell ref="B99:F99"/>
    <mergeCell ref="G99:H99"/>
    <mergeCell ref="I99:J99"/>
    <mergeCell ref="B96:F96"/>
    <mergeCell ref="G96:H96"/>
    <mergeCell ref="I96:J96"/>
    <mergeCell ref="B97:F97"/>
    <mergeCell ref="G97:H97"/>
    <mergeCell ref="I97:J97"/>
    <mergeCell ref="B94:F94"/>
    <mergeCell ref="G94:H94"/>
    <mergeCell ref="I94:J94"/>
    <mergeCell ref="B95:F95"/>
    <mergeCell ref="G95:H95"/>
    <mergeCell ref="I95:J95"/>
    <mergeCell ref="B92:F92"/>
    <mergeCell ref="G92:H92"/>
    <mergeCell ref="I92:J92"/>
    <mergeCell ref="B93:F93"/>
    <mergeCell ref="G93:H93"/>
    <mergeCell ref="I93:J93"/>
    <mergeCell ref="B90:F90"/>
    <mergeCell ref="G90:H90"/>
    <mergeCell ref="I90:J90"/>
    <mergeCell ref="B91:F91"/>
    <mergeCell ref="G91:H91"/>
    <mergeCell ref="I91:J91"/>
    <mergeCell ref="B88:F88"/>
    <mergeCell ref="G88:H88"/>
    <mergeCell ref="I88:J88"/>
    <mergeCell ref="B89:F89"/>
    <mergeCell ref="G89:H89"/>
    <mergeCell ref="I89:J89"/>
    <mergeCell ref="B86:F86"/>
    <mergeCell ref="G86:H86"/>
    <mergeCell ref="I86:J86"/>
    <mergeCell ref="B87:F87"/>
    <mergeCell ref="G87:H87"/>
    <mergeCell ref="I87:J87"/>
    <mergeCell ref="B84:F84"/>
    <mergeCell ref="G84:H84"/>
    <mergeCell ref="I84:J84"/>
    <mergeCell ref="B85:F85"/>
    <mergeCell ref="G85:H85"/>
    <mergeCell ref="I85:J85"/>
    <mergeCell ref="B82:F82"/>
    <mergeCell ref="G82:H82"/>
    <mergeCell ref="I82:J82"/>
    <mergeCell ref="B83:F83"/>
    <mergeCell ref="G83:H83"/>
    <mergeCell ref="I83:J83"/>
    <mergeCell ref="B80:F80"/>
    <mergeCell ref="G80:H80"/>
    <mergeCell ref="I80:J80"/>
    <mergeCell ref="B81:F81"/>
    <mergeCell ref="G81:H81"/>
    <mergeCell ref="I81:J81"/>
    <mergeCell ref="B78:F78"/>
    <mergeCell ref="G78:H78"/>
    <mergeCell ref="I78:J78"/>
    <mergeCell ref="B79:F79"/>
    <mergeCell ref="G79:H79"/>
    <mergeCell ref="I79:J79"/>
    <mergeCell ref="B76:F76"/>
    <mergeCell ref="G76:H76"/>
    <mergeCell ref="I76:J76"/>
    <mergeCell ref="B77:F77"/>
    <mergeCell ref="G77:H77"/>
    <mergeCell ref="I77:J77"/>
    <mergeCell ref="B74:F74"/>
    <mergeCell ref="G74:H74"/>
    <mergeCell ref="I74:J74"/>
    <mergeCell ref="B75:F75"/>
    <mergeCell ref="G75:H75"/>
    <mergeCell ref="I75:J75"/>
    <mergeCell ref="B72:F72"/>
    <mergeCell ref="G72:H72"/>
    <mergeCell ref="I72:J72"/>
    <mergeCell ref="B73:F73"/>
    <mergeCell ref="G73:H73"/>
    <mergeCell ref="I73:J73"/>
    <mergeCell ref="B70:F70"/>
    <mergeCell ref="G70:H70"/>
    <mergeCell ref="I70:J70"/>
    <mergeCell ref="B71:F71"/>
    <mergeCell ref="G71:H71"/>
    <mergeCell ref="I71:J71"/>
    <mergeCell ref="B68:F68"/>
    <mergeCell ref="G68:H68"/>
    <mergeCell ref="I68:J68"/>
    <mergeCell ref="B69:F69"/>
    <mergeCell ref="G69:H69"/>
    <mergeCell ref="I69:J69"/>
    <mergeCell ref="B66:F66"/>
    <mergeCell ref="G66:H66"/>
    <mergeCell ref="I66:J66"/>
    <mergeCell ref="B67:F67"/>
    <mergeCell ref="G67:H67"/>
    <mergeCell ref="I67:J67"/>
    <mergeCell ref="B64:F64"/>
    <mergeCell ref="G64:H64"/>
    <mergeCell ref="I64:J64"/>
    <mergeCell ref="B65:F65"/>
    <mergeCell ref="G65:H65"/>
    <mergeCell ref="I65:J65"/>
    <mergeCell ref="B62:F62"/>
    <mergeCell ref="G62:H62"/>
    <mergeCell ref="I62:J62"/>
    <mergeCell ref="B63:F63"/>
    <mergeCell ref="G63:H63"/>
    <mergeCell ref="I63:J63"/>
    <mergeCell ref="B60:F60"/>
    <mergeCell ref="G60:H60"/>
    <mergeCell ref="I60:J60"/>
    <mergeCell ref="B61:F61"/>
    <mergeCell ref="G61:H61"/>
    <mergeCell ref="I61:J61"/>
    <mergeCell ref="B58:F58"/>
    <mergeCell ref="G58:H58"/>
    <mergeCell ref="I58:J58"/>
    <mergeCell ref="B59:F59"/>
    <mergeCell ref="G59:H59"/>
    <mergeCell ref="I59:J59"/>
    <mergeCell ref="B56:F56"/>
    <mergeCell ref="G56:H56"/>
    <mergeCell ref="I56:J56"/>
    <mergeCell ref="B57:F57"/>
    <mergeCell ref="G57:H57"/>
    <mergeCell ref="I57:J57"/>
    <mergeCell ref="B54:F54"/>
    <mergeCell ref="G54:H54"/>
    <mergeCell ref="I54:J54"/>
    <mergeCell ref="B55:F55"/>
    <mergeCell ref="G55:H55"/>
    <mergeCell ref="I55:J55"/>
    <mergeCell ref="B50:F50"/>
    <mergeCell ref="G50:H50"/>
    <mergeCell ref="I50:J50"/>
    <mergeCell ref="B48:F48"/>
    <mergeCell ref="G48:H48"/>
    <mergeCell ref="I48:J48"/>
    <mergeCell ref="B49:F49"/>
    <mergeCell ref="G49:H49"/>
    <mergeCell ref="I49:J49"/>
    <mergeCell ref="B46:F46"/>
    <mergeCell ref="G46:H46"/>
    <mergeCell ref="I46:J46"/>
    <mergeCell ref="B47:F47"/>
    <mergeCell ref="G47:H47"/>
    <mergeCell ref="I47:J47"/>
    <mergeCell ref="B44:F44"/>
    <mergeCell ref="G44:H44"/>
    <mergeCell ref="I44:J44"/>
    <mergeCell ref="B45:F45"/>
    <mergeCell ref="G45:H45"/>
    <mergeCell ref="I45:J45"/>
    <mergeCell ref="B42:F42"/>
    <mergeCell ref="G42:H42"/>
    <mergeCell ref="I42:J42"/>
    <mergeCell ref="B43:F43"/>
    <mergeCell ref="G43:H43"/>
    <mergeCell ref="I43:J43"/>
    <mergeCell ref="B40:F40"/>
    <mergeCell ref="G40:H40"/>
    <mergeCell ref="I40:J40"/>
    <mergeCell ref="B41:F41"/>
    <mergeCell ref="G41:H41"/>
    <mergeCell ref="I41:J41"/>
    <mergeCell ref="B38:F38"/>
    <mergeCell ref="G38:H38"/>
    <mergeCell ref="I38:J38"/>
    <mergeCell ref="B39:F39"/>
    <mergeCell ref="G39:H39"/>
    <mergeCell ref="I39:J39"/>
    <mergeCell ref="B36:F36"/>
    <mergeCell ref="G36:H36"/>
    <mergeCell ref="I36:J36"/>
    <mergeCell ref="B37:F37"/>
    <mergeCell ref="G37:H37"/>
    <mergeCell ref="I37:J37"/>
    <mergeCell ref="B34:F34"/>
    <mergeCell ref="G34:H34"/>
    <mergeCell ref="I34:J34"/>
    <mergeCell ref="B35:F35"/>
    <mergeCell ref="G35:H35"/>
    <mergeCell ref="I35:J35"/>
    <mergeCell ref="B32:F32"/>
    <mergeCell ref="G32:H32"/>
    <mergeCell ref="I32:J32"/>
    <mergeCell ref="B33:F33"/>
    <mergeCell ref="G33:H33"/>
    <mergeCell ref="I33:J33"/>
    <mergeCell ref="B30:F30"/>
    <mergeCell ref="G30:H30"/>
    <mergeCell ref="I30:J30"/>
    <mergeCell ref="B31:F31"/>
    <mergeCell ref="G31:H31"/>
    <mergeCell ref="I31:J31"/>
    <mergeCell ref="B28:F28"/>
    <mergeCell ref="G28:H28"/>
    <mergeCell ref="I28:J28"/>
    <mergeCell ref="B29:F29"/>
    <mergeCell ref="G29:H29"/>
    <mergeCell ref="I29:J29"/>
    <mergeCell ref="B26:F26"/>
    <mergeCell ref="G26:H26"/>
    <mergeCell ref="I26:J26"/>
    <mergeCell ref="B27:F27"/>
    <mergeCell ref="G27:H27"/>
    <mergeCell ref="I27:J27"/>
    <mergeCell ref="B24:F24"/>
    <mergeCell ref="G24:H24"/>
    <mergeCell ref="I24:J24"/>
    <mergeCell ref="B25:F25"/>
    <mergeCell ref="G25:H25"/>
    <mergeCell ref="I25:J25"/>
    <mergeCell ref="B22:F22"/>
    <mergeCell ref="G22:H22"/>
    <mergeCell ref="I22:J22"/>
    <mergeCell ref="B23:F23"/>
    <mergeCell ref="G23:H23"/>
    <mergeCell ref="I23:J23"/>
    <mergeCell ref="B20:F20"/>
    <mergeCell ref="G20:H20"/>
    <mergeCell ref="I20:J20"/>
    <mergeCell ref="B21:F21"/>
    <mergeCell ref="G21:H21"/>
    <mergeCell ref="I21:J21"/>
    <mergeCell ref="B18:F18"/>
    <mergeCell ref="G18:H18"/>
    <mergeCell ref="I18:J18"/>
    <mergeCell ref="B19:F19"/>
    <mergeCell ref="G19:H19"/>
    <mergeCell ref="I19:J19"/>
    <mergeCell ref="B16:F16"/>
    <mergeCell ref="G16:H16"/>
    <mergeCell ref="I16:J16"/>
    <mergeCell ref="B17:F17"/>
    <mergeCell ref="G17:H17"/>
    <mergeCell ref="I17:J17"/>
    <mergeCell ref="B14:F14"/>
    <mergeCell ref="G14:H14"/>
    <mergeCell ref="I14:J14"/>
    <mergeCell ref="B15:F15"/>
    <mergeCell ref="G15:H15"/>
    <mergeCell ref="I15:J15"/>
    <mergeCell ref="B12:F12"/>
    <mergeCell ref="G12:H12"/>
    <mergeCell ref="I12:J12"/>
    <mergeCell ref="B13:F13"/>
    <mergeCell ref="G13:H13"/>
    <mergeCell ref="I13:J13"/>
    <mergeCell ref="B11:F11"/>
    <mergeCell ref="G11:H11"/>
    <mergeCell ref="I11:J11"/>
    <mergeCell ref="I6:J6"/>
    <mergeCell ref="I7:J7"/>
    <mergeCell ref="I8:J8"/>
    <mergeCell ref="B9:F9"/>
    <mergeCell ref="G9:H9"/>
    <mergeCell ref="I9:J9"/>
    <mergeCell ref="B6:F6"/>
    <mergeCell ref="B7:F7"/>
    <mergeCell ref="B8:F8"/>
    <mergeCell ref="G6:H6"/>
    <mergeCell ref="G7:H7"/>
    <mergeCell ref="G8:H8"/>
    <mergeCell ref="G4:H4"/>
    <mergeCell ref="I4:J4"/>
    <mergeCell ref="G5:H5"/>
    <mergeCell ref="I5:J5"/>
    <mergeCell ref="B5:F5"/>
    <mergeCell ref="B4:F4"/>
    <mergeCell ref="B10:F10"/>
    <mergeCell ref="G10:H10"/>
    <mergeCell ref="I10:J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Z64"/>
  <sheetViews>
    <sheetView showGridLines="0" zoomScale="80" zoomScaleNormal="80" zoomScaleSheetLayoutView="80" zoomScalePageLayoutView="80" workbookViewId="0">
      <pane xSplit="7" ySplit="7" topLeftCell="H8" activePane="bottomRight" state="frozen"/>
      <selection pane="topRight" activeCell="H1" sqref="H1"/>
      <selection pane="bottomLeft" activeCell="A8" sqref="A8"/>
      <selection pane="bottomRight" activeCell="D17" sqref="D17:G19"/>
    </sheetView>
  </sheetViews>
  <sheetFormatPr defaultRowHeight="15"/>
  <cols>
    <col min="1" max="1" width="3.42578125" customWidth="1"/>
    <col min="2" max="2" width="13" customWidth="1"/>
    <col min="3" max="3" width="14.28515625" customWidth="1"/>
    <col min="14" max="14" width="14.85546875" customWidth="1"/>
    <col min="15" max="15" width="10.7109375" customWidth="1"/>
    <col min="16" max="16" width="10.85546875" customWidth="1"/>
    <col min="17" max="17" width="13.7109375" customWidth="1"/>
    <col min="18" max="18" width="10.7109375" customWidth="1"/>
    <col min="19" max="19" width="10.85546875" customWidth="1"/>
    <col min="23" max="23" width="11.42578125" customWidth="1"/>
    <col min="24" max="24" width="16.28515625" customWidth="1"/>
    <col min="25" max="25" width="13.7109375" customWidth="1"/>
    <col min="26" max="26" width="17" customWidth="1"/>
  </cols>
  <sheetData>
    <row r="2" spans="1:26">
      <c r="A2" s="8">
        <v>3</v>
      </c>
      <c r="B2" s="8" t="s">
        <v>8</v>
      </c>
    </row>
    <row r="3" spans="1:26">
      <c r="B3" s="8" t="s">
        <v>9</v>
      </c>
    </row>
    <row r="4" spans="1:26" ht="15.75" thickBot="1">
      <c r="B4" s="8"/>
    </row>
    <row r="5" spans="1:26" ht="40.5" customHeight="1">
      <c r="B5" s="63"/>
      <c r="C5" s="53"/>
      <c r="D5" s="252" t="s">
        <v>129</v>
      </c>
      <c r="E5" s="253"/>
      <c r="F5" s="253"/>
      <c r="G5" s="253"/>
      <c r="H5" s="253"/>
      <c r="I5" s="253"/>
      <c r="J5" s="253"/>
      <c r="K5" s="253"/>
      <c r="L5" s="253"/>
      <c r="M5" s="254"/>
      <c r="N5" s="270" t="s">
        <v>130</v>
      </c>
      <c r="O5" s="271"/>
      <c r="P5" s="271"/>
      <c r="Q5" s="272" t="s">
        <v>131</v>
      </c>
      <c r="R5" s="253"/>
      <c r="S5" s="253"/>
      <c r="T5" s="253"/>
      <c r="U5" s="253"/>
      <c r="V5" s="253"/>
      <c r="W5" s="253"/>
      <c r="X5" s="253"/>
      <c r="Y5" s="253"/>
      <c r="Z5" s="273"/>
    </row>
    <row r="6" spans="1:26" ht="46.5" customHeight="1">
      <c r="B6" s="54" t="s">
        <v>105</v>
      </c>
      <c r="C6" s="49" t="s">
        <v>107</v>
      </c>
      <c r="D6" s="259" t="s">
        <v>109</v>
      </c>
      <c r="E6" s="259"/>
      <c r="F6" s="259"/>
      <c r="G6" s="259"/>
      <c r="H6" s="259" t="s">
        <v>111</v>
      </c>
      <c r="I6" s="259"/>
      <c r="J6" s="259"/>
      <c r="K6" s="50" t="s">
        <v>113</v>
      </c>
      <c r="L6" s="259" t="s">
        <v>114</v>
      </c>
      <c r="M6" s="259"/>
      <c r="N6" s="50" t="s">
        <v>118</v>
      </c>
      <c r="O6" s="259" t="s">
        <v>119</v>
      </c>
      <c r="P6" s="259"/>
      <c r="Q6" s="50" t="s">
        <v>118</v>
      </c>
      <c r="R6" s="259" t="s">
        <v>119</v>
      </c>
      <c r="S6" s="259"/>
      <c r="T6" s="259" t="s">
        <v>121</v>
      </c>
      <c r="U6" s="259"/>
      <c r="V6" s="259"/>
      <c r="W6" s="259"/>
      <c r="X6" s="51" t="s">
        <v>123</v>
      </c>
      <c r="Y6" s="50" t="s">
        <v>126</v>
      </c>
      <c r="Z6" s="55" t="s">
        <v>127</v>
      </c>
    </row>
    <row r="7" spans="1:26" ht="46.5" customHeight="1" thickBot="1">
      <c r="B7" s="56" t="s">
        <v>106</v>
      </c>
      <c r="C7" s="57" t="s">
        <v>108</v>
      </c>
      <c r="D7" s="260" t="s">
        <v>110</v>
      </c>
      <c r="E7" s="260"/>
      <c r="F7" s="260"/>
      <c r="G7" s="260"/>
      <c r="H7" s="260" t="s">
        <v>112</v>
      </c>
      <c r="I7" s="260"/>
      <c r="J7" s="260"/>
      <c r="K7" s="57" t="s">
        <v>113</v>
      </c>
      <c r="L7" s="260" t="s">
        <v>115</v>
      </c>
      <c r="M7" s="260"/>
      <c r="N7" s="57" t="s">
        <v>117</v>
      </c>
      <c r="O7" s="260" t="s">
        <v>120</v>
      </c>
      <c r="P7" s="260"/>
      <c r="Q7" s="57" t="s">
        <v>117</v>
      </c>
      <c r="R7" s="260" t="s">
        <v>120</v>
      </c>
      <c r="S7" s="260"/>
      <c r="T7" s="260" t="s">
        <v>122</v>
      </c>
      <c r="U7" s="260"/>
      <c r="V7" s="260"/>
      <c r="W7" s="260"/>
      <c r="X7" s="58" t="s">
        <v>124</v>
      </c>
      <c r="Y7" s="57" t="s">
        <v>125</v>
      </c>
      <c r="Z7" s="59" t="s">
        <v>128</v>
      </c>
    </row>
    <row r="8" spans="1:26">
      <c r="B8" s="280"/>
      <c r="C8" s="283">
        <f>Minutes_Original!$C$3</f>
        <v>44112</v>
      </c>
      <c r="D8" s="243" t="str">
        <f>Minutes_Original!C20</f>
        <v>Johannes Stephanus Gouws</v>
      </c>
      <c r="E8" s="244"/>
      <c r="F8" s="244"/>
      <c r="G8" s="245"/>
      <c r="H8" s="261" t="str">
        <f>Minutes_Original!$C$39&amp;" "&amp;Minutes_Original!$C$40&amp;" "&amp;Minutes_Original!$C$41</f>
        <v>The Network, Cactus Road Fairview, Gqeberha Eastern Cape 6075</v>
      </c>
      <c r="I8" s="262"/>
      <c r="J8" s="263"/>
      <c r="K8" s="274"/>
      <c r="L8" s="243" t="s">
        <v>462</v>
      </c>
      <c r="M8" s="245"/>
      <c r="N8" s="274">
        <f>Minutes_Original!F31</f>
        <v>102</v>
      </c>
      <c r="O8" s="284">
        <f>N8</f>
        <v>102</v>
      </c>
      <c r="P8" s="285"/>
      <c r="Q8" s="274"/>
      <c r="R8" s="284">
        <f t="shared" ref="R8" si="0">Q8</f>
        <v>0</v>
      </c>
      <c r="S8" s="285"/>
      <c r="T8" s="255"/>
      <c r="U8" s="255"/>
      <c r="V8" s="255"/>
      <c r="W8" s="255"/>
      <c r="X8" s="256">
        <f>Minutes_Original!I31</f>
        <v>1</v>
      </c>
      <c r="Y8" s="274" t="str">
        <f>Minutes_Original!G31</f>
        <v>1-102</v>
      </c>
      <c r="Z8" s="277"/>
    </row>
    <row r="9" spans="1:26">
      <c r="B9" s="281"/>
      <c r="C9" s="275"/>
      <c r="D9" s="246"/>
      <c r="E9" s="247"/>
      <c r="F9" s="247"/>
      <c r="G9" s="248"/>
      <c r="H9" s="264"/>
      <c r="I9" s="265"/>
      <c r="J9" s="266"/>
      <c r="K9" s="275"/>
      <c r="L9" s="246"/>
      <c r="M9" s="248"/>
      <c r="N9" s="275"/>
      <c r="O9" s="286"/>
      <c r="P9" s="287"/>
      <c r="Q9" s="275"/>
      <c r="R9" s="286"/>
      <c r="S9" s="287"/>
      <c r="T9" s="290"/>
      <c r="U9" s="290"/>
      <c r="V9" s="290"/>
      <c r="W9" s="290"/>
      <c r="X9" s="257"/>
      <c r="Y9" s="275"/>
      <c r="Z9" s="278"/>
    </row>
    <row r="10" spans="1:26" ht="15.75" thickBot="1">
      <c r="B10" s="282"/>
      <c r="C10" s="276"/>
      <c r="D10" s="249"/>
      <c r="E10" s="250"/>
      <c r="F10" s="250"/>
      <c r="G10" s="251"/>
      <c r="H10" s="267"/>
      <c r="I10" s="268"/>
      <c r="J10" s="269"/>
      <c r="K10" s="276"/>
      <c r="L10" s="249"/>
      <c r="M10" s="251"/>
      <c r="N10" s="276"/>
      <c r="O10" s="288"/>
      <c r="P10" s="289"/>
      <c r="Q10" s="276"/>
      <c r="R10" s="288"/>
      <c r="S10" s="289"/>
      <c r="T10" s="276"/>
      <c r="U10" s="276"/>
      <c r="V10" s="276"/>
      <c r="W10" s="276"/>
      <c r="X10" s="258"/>
      <c r="Y10" s="276"/>
      <c r="Z10" s="279"/>
    </row>
    <row r="11" spans="1:26">
      <c r="B11" s="280"/>
      <c r="C11" s="283"/>
      <c r="D11" s="243"/>
      <c r="E11" s="244"/>
      <c r="F11" s="244"/>
      <c r="G11" s="245"/>
      <c r="H11" s="261"/>
      <c r="I11" s="262"/>
      <c r="J11" s="263"/>
      <c r="K11" s="274"/>
      <c r="L11" s="243"/>
      <c r="M11" s="245"/>
      <c r="N11" s="274"/>
      <c r="O11" s="284"/>
      <c r="P11" s="285"/>
      <c r="Q11" s="274"/>
      <c r="R11" s="284"/>
      <c r="S11" s="285"/>
      <c r="T11" s="255"/>
      <c r="U11" s="255"/>
      <c r="V11" s="255"/>
      <c r="W11" s="255"/>
      <c r="X11" s="256"/>
      <c r="Y11" s="274"/>
      <c r="Z11" s="277"/>
    </row>
    <row r="12" spans="1:26">
      <c r="B12" s="281"/>
      <c r="C12" s="275"/>
      <c r="D12" s="246"/>
      <c r="E12" s="247"/>
      <c r="F12" s="247"/>
      <c r="G12" s="248"/>
      <c r="H12" s="264"/>
      <c r="I12" s="265"/>
      <c r="J12" s="266"/>
      <c r="K12" s="275"/>
      <c r="L12" s="246"/>
      <c r="M12" s="248"/>
      <c r="N12" s="275"/>
      <c r="O12" s="286"/>
      <c r="P12" s="287"/>
      <c r="Q12" s="275"/>
      <c r="R12" s="286"/>
      <c r="S12" s="287"/>
      <c r="T12" s="290"/>
      <c r="U12" s="290"/>
      <c r="V12" s="290"/>
      <c r="W12" s="290"/>
      <c r="X12" s="257"/>
      <c r="Y12" s="275"/>
      <c r="Z12" s="278"/>
    </row>
    <row r="13" spans="1:26" ht="15.75" thickBot="1">
      <c r="B13" s="282"/>
      <c r="C13" s="276"/>
      <c r="D13" s="249"/>
      <c r="E13" s="250"/>
      <c r="F13" s="250"/>
      <c r="G13" s="251"/>
      <c r="H13" s="267"/>
      <c r="I13" s="268"/>
      <c r="J13" s="269"/>
      <c r="K13" s="276"/>
      <c r="L13" s="249"/>
      <c r="M13" s="251"/>
      <c r="N13" s="276"/>
      <c r="O13" s="288"/>
      <c r="P13" s="289"/>
      <c r="Q13" s="276"/>
      <c r="R13" s="288"/>
      <c r="S13" s="289"/>
      <c r="T13" s="276"/>
      <c r="U13" s="276"/>
      <c r="V13" s="276"/>
      <c r="W13" s="276"/>
      <c r="X13" s="258"/>
      <c r="Y13" s="276"/>
      <c r="Z13" s="279"/>
    </row>
    <row r="14" spans="1:26">
      <c r="B14" s="280"/>
      <c r="C14" s="283"/>
      <c r="D14" s="243"/>
      <c r="E14" s="244"/>
      <c r="F14" s="244"/>
      <c r="G14" s="245"/>
      <c r="H14" s="261"/>
      <c r="I14" s="262"/>
      <c r="J14" s="263"/>
      <c r="K14" s="274"/>
      <c r="L14" s="243"/>
      <c r="M14" s="245"/>
      <c r="N14" s="274"/>
      <c r="O14" s="284"/>
      <c r="P14" s="285"/>
      <c r="Q14" s="274"/>
      <c r="R14" s="284"/>
      <c r="S14" s="285"/>
      <c r="T14" s="255"/>
      <c r="U14" s="255"/>
      <c r="V14" s="255"/>
      <c r="W14" s="255"/>
      <c r="X14" s="256"/>
      <c r="Y14" s="274"/>
      <c r="Z14" s="277"/>
    </row>
    <row r="15" spans="1:26">
      <c r="B15" s="281"/>
      <c r="C15" s="275"/>
      <c r="D15" s="246"/>
      <c r="E15" s="247"/>
      <c r="F15" s="247"/>
      <c r="G15" s="248"/>
      <c r="H15" s="264"/>
      <c r="I15" s="265"/>
      <c r="J15" s="266"/>
      <c r="K15" s="275"/>
      <c r="L15" s="246"/>
      <c r="M15" s="248"/>
      <c r="N15" s="275"/>
      <c r="O15" s="286"/>
      <c r="P15" s="287"/>
      <c r="Q15" s="275"/>
      <c r="R15" s="286"/>
      <c r="S15" s="287"/>
      <c r="T15" s="290"/>
      <c r="U15" s="290"/>
      <c r="V15" s="290"/>
      <c r="W15" s="290"/>
      <c r="X15" s="257"/>
      <c r="Y15" s="275"/>
      <c r="Z15" s="278"/>
    </row>
    <row r="16" spans="1:26" ht="15.75" thickBot="1">
      <c r="B16" s="282"/>
      <c r="C16" s="276"/>
      <c r="D16" s="249"/>
      <c r="E16" s="250"/>
      <c r="F16" s="250"/>
      <c r="G16" s="251"/>
      <c r="H16" s="267"/>
      <c r="I16" s="268"/>
      <c r="J16" s="269"/>
      <c r="K16" s="276"/>
      <c r="L16" s="249"/>
      <c r="M16" s="251"/>
      <c r="N16" s="276"/>
      <c r="O16" s="288"/>
      <c r="P16" s="289"/>
      <c r="Q16" s="276"/>
      <c r="R16" s="288"/>
      <c r="S16" s="289"/>
      <c r="T16" s="276"/>
      <c r="U16" s="276"/>
      <c r="V16" s="276"/>
      <c r="W16" s="276"/>
      <c r="X16" s="258"/>
      <c r="Y16" s="276"/>
      <c r="Z16" s="279"/>
    </row>
    <row r="17" spans="2:26">
      <c r="B17" s="280"/>
      <c r="C17" s="283"/>
      <c r="D17" s="243"/>
      <c r="E17" s="244"/>
      <c r="F17" s="244"/>
      <c r="G17" s="245"/>
      <c r="H17" s="261"/>
      <c r="I17" s="262"/>
      <c r="J17" s="263"/>
      <c r="K17" s="274"/>
      <c r="L17" s="243"/>
      <c r="M17" s="245"/>
      <c r="N17" s="274"/>
      <c r="O17" s="284"/>
      <c r="P17" s="285"/>
      <c r="Q17" s="274"/>
      <c r="R17" s="284"/>
      <c r="S17" s="285"/>
      <c r="T17" s="255"/>
      <c r="U17" s="255"/>
      <c r="V17" s="255"/>
      <c r="W17" s="255"/>
      <c r="X17" s="256"/>
      <c r="Y17" s="274"/>
      <c r="Z17" s="277"/>
    </row>
    <row r="18" spans="2:26">
      <c r="B18" s="281"/>
      <c r="C18" s="275"/>
      <c r="D18" s="246"/>
      <c r="E18" s="247"/>
      <c r="F18" s="247"/>
      <c r="G18" s="248"/>
      <c r="H18" s="264"/>
      <c r="I18" s="265"/>
      <c r="J18" s="266"/>
      <c r="K18" s="275"/>
      <c r="L18" s="246"/>
      <c r="M18" s="248"/>
      <c r="N18" s="275"/>
      <c r="O18" s="286"/>
      <c r="P18" s="287"/>
      <c r="Q18" s="275"/>
      <c r="R18" s="286"/>
      <c r="S18" s="287"/>
      <c r="T18" s="290"/>
      <c r="U18" s="290"/>
      <c r="V18" s="290"/>
      <c r="W18" s="290"/>
      <c r="X18" s="257"/>
      <c r="Y18" s="275"/>
      <c r="Z18" s="278"/>
    </row>
    <row r="19" spans="2:26" ht="15.75" thickBot="1">
      <c r="B19" s="282"/>
      <c r="C19" s="276"/>
      <c r="D19" s="249"/>
      <c r="E19" s="250"/>
      <c r="F19" s="250"/>
      <c r="G19" s="251"/>
      <c r="H19" s="267"/>
      <c r="I19" s="268"/>
      <c r="J19" s="269"/>
      <c r="K19" s="276"/>
      <c r="L19" s="249"/>
      <c r="M19" s="251"/>
      <c r="N19" s="276"/>
      <c r="O19" s="288"/>
      <c r="P19" s="289"/>
      <c r="Q19" s="276"/>
      <c r="R19" s="288"/>
      <c r="S19" s="289"/>
      <c r="T19" s="276"/>
      <c r="U19" s="276"/>
      <c r="V19" s="276"/>
      <c r="W19" s="276"/>
      <c r="X19" s="258"/>
      <c r="Y19" s="276"/>
      <c r="Z19" s="279"/>
    </row>
    <row r="20" spans="2:26">
      <c r="B20" s="280"/>
      <c r="C20" s="283"/>
      <c r="D20" s="243"/>
      <c r="E20" s="244"/>
      <c r="F20" s="244"/>
      <c r="G20" s="245"/>
      <c r="H20" s="261"/>
      <c r="I20" s="262"/>
      <c r="J20" s="263"/>
      <c r="K20" s="274"/>
      <c r="L20" s="243"/>
      <c r="M20" s="245"/>
      <c r="N20" s="274"/>
      <c r="O20" s="284"/>
      <c r="P20" s="285"/>
      <c r="Q20" s="274"/>
      <c r="R20" s="284"/>
      <c r="S20" s="285"/>
      <c r="T20" s="255"/>
      <c r="U20" s="255"/>
      <c r="V20" s="255"/>
      <c r="W20" s="255"/>
      <c r="X20" s="256"/>
      <c r="Y20" s="274"/>
      <c r="Z20" s="277"/>
    </row>
    <row r="21" spans="2:26">
      <c r="B21" s="281"/>
      <c r="C21" s="275"/>
      <c r="D21" s="246"/>
      <c r="E21" s="247"/>
      <c r="F21" s="247"/>
      <c r="G21" s="248"/>
      <c r="H21" s="264"/>
      <c r="I21" s="265"/>
      <c r="J21" s="266"/>
      <c r="K21" s="275"/>
      <c r="L21" s="246"/>
      <c r="M21" s="248"/>
      <c r="N21" s="275"/>
      <c r="O21" s="286"/>
      <c r="P21" s="287"/>
      <c r="Q21" s="275"/>
      <c r="R21" s="286"/>
      <c r="S21" s="287"/>
      <c r="T21" s="290"/>
      <c r="U21" s="290"/>
      <c r="V21" s="290"/>
      <c r="W21" s="290"/>
      <c r="X21" s="257"/>
      <c r="Y21" s="275"/>
      <c r="Z21" s="278"/>
    </row>
    <row r="22" spans="2:26" ht="15.75" thickBot="1">
      <c r="B22" s="282"/>
      <c r="C22" s="276"/>
      <c r="D22" s="249"/>
      <c r="E22" s="250"/>
      <c r="F22" s="250"/>
      <c r="G22" s="251"/>
      <c r="H22" s="267"/>
      <c r="I22" s="268"/>
      <c r="J22" s="269"/>
      <c r="K22" s="276"/>
      <c r="L22" s="249"/>
      <c r="M22" s="251"/>
      <c r="N22" s="276"/>
      <c r="O22" s="288"/>
      <c r="P22" s="289"/>
      <c r="Q22" s="276"/>
      <c r="R22" s="288"/>
      <c r="S22" s="289"/>
      <c r="T22" s="276"/>
      <c r="U22" s="276"/>
      <c r="V22" s="276"/>
      <c r="W22" s="276"/>
      <c r="X22" s="258"/>
      <c r="Y22" s="276"/>
      <c r="Z22" s="279"/>
    </row>
    <row r="23" spans="2:26">
      <c r="B23" s="280"/>
      <c r="C23" s="274"/>
      <c r="D23" s="243"/>
      <c r="E23" s="244"/>
      <c r="F23" s="244"/>
      <c r="G23" s="245"/>
      <c r="H23" s="243"/>
      <c r="I23" s="244"/>
      <c r="J23" s="245"/>
      <c r="K23" s="274"/>
      <c r="L23" s="243"/>
      <c r="M23" s="245"/>
      <c r="N23" s="274"/>
      <c r="O23" s="284"/>
      <c r="P23" s="285"/>
      <c r="Q23" s="274"/>
      <c r="R23" s="284"/>
      <c r="S23" s="285"/>
      <c r="T23" s="255"/>
      <c r="U23" s="255"/>
      <c r="V23" s="255"/>
      <c r="W23" s="255"/>
      <c r="X23" s="256"/>
      <c r="Y23" s="274"/>
      <c r="Z23" s="277"/>
    </row>
    <row r="24" spans="2:26">
      <c r="B24" s="281"/>
      <c r="C24" s="275"/>
      <c r="D24" s="246"/>
      <c r="E24" s="247"/>
      <c r="F24" s="247"/>
      <c r="G24" s="248"/>
      <c r="H24" s="246"/>
      <c r="I24" s="247"/>
      <c r="J24" s="248"/>
      <c r="K24" s="275"/>
      <c r="L24" s="246"/>
      <c r="M24" s="248"/>
      <c r="N24" s="275"/>
      <c r="O24" s="286"/>
      <c r="P24" s="287"/>
      <c r="Q24" s="275"/>
      <c r="R24" s="286"/>
      <c r="S24" s="287"/>
      <c r="T24" s="290"/>
      <c r="U24" s="290"/>
      <c r="V24" s="290"/>
      <c r="W24" s="290"/>
      <c r="X24" s="257"/>
      <c r="Y24" s="275"/>
      <c r="Z24" s="278"/>
    </row>
    <row r="25" spans="2:26" ht="15.75" thickBot="1">
      <c r="B25" s="282"/>
      <c r="C25" s="276"/>
      <c r="D25" s="249"/>
      <c r="E25" s="250"/>
      <c r="F25" s="250"/>
      <c r="G25" s="251"/>
      <c r="H25" s="249"/>
      <c r="I25" s="250"/>
      <c r="J25" s="251"/>
      <c r="K25" s="276"/>
      <c r="L25" s="249"/>
      <c r="M25" s="251"/>
      <c r="N25" s="276"/>
      <c r="O25" s="288"/>
      <c r="P25" s="289"/>
      <c r="Q25" s="276"/>
      <c r="R25" s="288"/>
      <c r="S25" s="289"/>
      <c r="T25" s="276"/>
      <c r="U25" s="276"/>
      <c r="V25" s="276"/>
      <c r="W25" s="276"/>
      <c r="X25" s="258"/>
      <c r="Y25" s="276"/>
      <c r="Z25" s="279"/>
    </row>
    <row r="26" spans="2:26">
      <c r="B26" s="280"/>
      <c r="C26" s="274"/>
      <c r="D26" s="243"/>
      <c r="E26" s="244"/>
      <c r="F26" s="244"/>
      <c r="G26" s="245"/>
      <c r="H26" s="243"/>
      <c r="I26" s="244"/>
      <c r="J26" s="245"/>
      <c r="K26" s="274"/>
      <c r="L26" s="243"/>
      <c r="M26" s="245"/>
      <c r="N26" s="274"/>
      <c r="O26" s="284"/>
      <c r="P26" s="285"/>
      <c r="Q26" s="274"/>
      <c r="R26" s="284"/>
      <c r="S26" s="285"/>
      <c r="T26" s="255"/>
      <c r="U26" s="255"/>
      <c r="V26" s="255"/>
      <c r="W26" s="255"/>
      <c r="X26" s="256"/>
      <c r="Y26" s="274"/>
      <c r="Z26" s="277"/>
    </row>
    <row r="27" spans="2:26">
      <c r="B27" s="281"/>
      <c r="C27" s="275"/>
      <c r="D27" s="246"/>
      <c r="E27" s="247"/>
      <c r="F27" s="247"/>
      <c r="G27" s="248"/>
      <c r="H27" s="246"/>
      <c r="I27" s="247"/>
      <c r="J27" s="248"/>
      <c r="K27" s="275"/>
      <c r="L27" s="246"/>
      <c r="M27" s="248"/>
      <c r="N27" s="275"/>
      <c r="O27" s="286"/>
      <c r="P27" s="287"/>
      <c r="Q27" s="275"/>
      <c r="R27" s="286"/>
      <c r="S27" s="287"/>
      <c r="T27" s="290"/>
      <c r="U27" s="290"/>
      <c r="V27" s="290"/>
      <c r="W27" s="290"/>
      <c r="X27" s="257"/>
      <c r="Y27" s="275"/>
      <c r="Z27" s="278"/>
    </row>
    <row r="28" spans="2:26" ht="15.75" thickBot="1">
      <c r="B28" s="282"/>
      <c r="C28" s="276"/>
      <c r="D28" s="249"/>
      <c r="E28" s="250"/>
      <c r="F28" s="250"/>
      <c r="G28" s="251"/>
      <c r="H28" s="249"/>
      <c r="I28" s="250"/>
      <c r="J28" s="251"/>
      <c r="K28" s="276"/>
      <c r="L28" s="249"/>
      <c r="M28" s="251"/>
      <c r="N28" s="276"/>
      <c r="O28" s="288"/>
      <c r="P28" s="289"/>
      <c r="Q28" s="276"/>
      <c r="R28" s="288"/>
      <c r="S28" s="289"/>
      <c r="T28" s="276"/>
      <c r="U28" s="276"/>
      <c r="V28" s="276"/>
      <c r="W28" s="276"/>
      <c r="X28" s="258"/>
      <c r="Y28" s="276"/>
      <c r="Z28" s="279"/>
    </row>
    <row r="29" spans="2:26">
      <c r="B29" s="280"/>
      <c r="C29" s="274"/>
      <c r="D29" s="243"/>
      <c r="E29" s="244"/>
      <c r="F29" s="244"/>
      <c r="G29" s="245"/>
      <c r="H29" s="243"/>
      <c r="I29" s="244"/>
      <c r="J29" s="245"/>
      <c r="K29" s="274"/>
      <c r="L29" s="243"/>
      <c r="M29" s="245"/>
      <c r="N29" s="274"/>
      <c r="O29" s="284"/>
      <c r="P29" s="285"/>
      <c r="Q29" s="274"/>
      <c r="R29" s="284"/>
      <c r="S29" s="285"/>
      <c r="T29" s="255"/>
      <c r="U29" s="255"/>
      <c r="V29" s="255"/>
      <c r="W29" s="255"/>
      <c r="X29" s="256"/>
      <c r="Y29" s="274"/>
      <c r="Z29" s="277"/>
    </row>
    <row r="30" spans="2:26">
      <c r="B30" s="281"/>
      <c r="C30" s="275"/>
      <c r="D30" s="246"/>
      <c r="E30" s="247"/>
      <c r="F30" s="247"/>
      <c r="G30" s="248"/>
      <c r="H30" s="246"/>
      <c r="I30" s="247"/>
      <c r="J30" s="248"/>
      <c r="K30" s="275"/>
      <c r="L30" s="246"/>
      <c r="M30" s="248"/>
      <c r="N30" s="275"/>
      <c r="O30" s="286"/>
      <c r="P30" s="287"/>
      <c r="Q30" s="275"/>
      <c r="R30" s="286"/>
      <c r="S30" s="287"/>
      <c r="T30" s="290"/>
      <c r="U30" s="290"/>
      <c r="V30" s="290"/>
      <c r="W30" s="290"/>
      <c r="X30" s="257"/>
      <c r="Y30" s="275"/>
      <c r="Z30" s="278"/>
    </row>
    <row r="31" spans="2:26" ht="15.75" thickBot="1">
      <c r="B31" s="282"/>
      <c r="C31" s="276"/>
      <c r="D31" s="249"/>
      <c r="E31" s="250"/>
      <c r="F31" s="250"/>
      <c r="G31" s="251"/>
      <c r="H31" s="249"/>
      <c r="I31" s="250"/>
      <c r="J31" s="251"/>
      <c r="K31" s="276"/>
      <c r="L31" s="249"/>
      <c r="M31" s="251"/>
      <c r="N31" s="276"/>
      <c r="O31" s="288"/>
      <c r="P31" s="289"/>
      <c r="Q31" s="276"/>
      <c r="R31" s="288"/>
      <c r="S31" s="289"/>
      <c r="T31" s="276"/>
      <c r="U31" s="276"/>
      <c r="V31" s="276"/>
      <c r="W31" s="276"/>
      <c r="X31" s="258"/>
      <c r="Y31" s="276"/>
      <c r="Z31" s="279"/>
    </row>
    <row r="32" spans="2:26">
      <c r="B32" s="280"/>
      <c r="C32" s="274"/>
      <c r="D32" s="243"/>
      <c r="E32" s="244"/>
      <c r="F32" s="244"/>
      <c r="G32" s="245"/>
      <c r="H32" s="243"/>
      <c r="I32" s="244"/>
      <c r="J32" s="245"/>
      <c r="K32" s="274"/>
      <c r="L32" s="243"/>
      <c r="M32" s="245"/>
      <c r="N32" s="274"/>
      <c r="O32" s="284"/>
      <c r="P32" s="285"/>
      <c r="Q32" s="274"/>
      <c r="R32" s="284"/>
      <c r="S32" s="285"/>
      <c r="T32" s="255"/>
      <c r="U32" s="255"/>
      <c r="V32" s="255"/>
      <c r="W32" s="255"/>
      <c r="X32" s="256"/>
      <c r="Y32" s="274"/>
      <c r="Z32" s="277"/>
    </row>
    <row r="33" spans="2:26">
      <c r="B33" s="281"/>
      <c r="C33" s="275"/>
      <c r="D33" s="246"/>
      <c r="E33" s="247"/>
      <c r="F33" s="247"/>
      <c r="G33" s="248"/>
      <c r="H33" s="246"/>
      <c r="I33" s="247"/>
      <c r="J33" s="248"/>
      <c r="K33" s="275"/>
      <c r="L33" s="246"/>
      <c r="M33" s="248"/>
      <c r="N33" s="275"/>
      <c r="O33" s="286"/>
      <c r="P33" s="287"/>
      <c r="Q33" s="275"/>
      <c r="R33" s="286"/>
      <c r="S33" s="287"/>
      <c r="T33" s="290"/>
      <c r="U33" s="290"/>
      <c r="V33" s="290"/>
      <c r="W33" s="290"/>
      <c r="X33" s="257"/>
      <c r="Y33" s="275"/>
      <c r="Z33" s="278"/>
    </row>
    <row r="34" spans="2:26" ht="15.75" thickBot="1">
      <c r="B34" s="282"/>
      <c r="C34" s="276"/>
      <c r="D34" s="249"/>
      <c r="E34" s="250"/>
      <c r="F34" s="250"/>
      <c r="G34" s="251"/>
      <c r="H34" s="249"/>
      <c r="I34" s="250"/>
      <c r="J34" s="251"/>
      <c r="K34" s="276"/>
      <c r="L34" s="249"/>
      <c r="M34" s="251"/>
      <c r="N34" s="276"/>
      <c r="O34" s="288"/>
      <c r="P34" s="289"/>
      <c r="Q34" s="276"/>
      <c r="R34" s="288"/>
      <c r="S34" s="289"/>
      <c r="T34" s="276"/>
      <c r="U34" s="276"/>
      <c r="V34" s="276"/>
      <c r="W34" s="276"/>
      <c r="X34" s="258"/>
      <c r="Y34" s="276"/>
      <c r="Z34" s="279"/>
    </row>
    <row r="35" spans="2:26">
      <c r="B35" s="280"/>
      <c r="C35" s="274"/>
      <c r="D35" s="243"/>
      <c r="E35" s="244"/>
      <c r="F35" s="244"/>
      <c r="G35" s="245"/>
      <c r="H35" s="243"/>
      <c r="I35" s="244"/>
      <c r="J35" s="245"/>
      <c r="K35" s="274"/>
      <c r="L35" s="243"/>
      <c r="M35" s="245"/>
      <c r="N35" s="274"/>
      <c r="O35" s="284"/>
      <c r="P35" s="285"/>
      <c r="Q35" s="274"/>
      <c r="R35" s="284"/>
      <c r="S35" s="285"/>
      <c r="T35" s="255"/>
      <c r="U35" s="255"/>
      <c r="V35" s="255"/>
      <c r="W35" s="255"/>
      <c r="X35" s="256"/>
      <c r="Y35" s="274"/>
      <c r="Z35" s="277"/>
    </row>
    <row r="36" spans="2:26">
      <c r="B36" s="281"/>
      <c r="C36" s="275"/>
      <c r="D36" s="246"/>
      <c r="E36" s="247"/>
      <c r="F36" s="247"/>
      <c r="G36" s="248"/>
      <c r="H36" s="246"/>
      <c r="I36" s="247"/>
      <c r="J36" s="248"/>
      <c r="K36" s="275"/>
      <c r="L36" s="246"/>
      <c r="M36" s="248"/>
      <c r="N36" s="275"/>
      <c r="O36" s="286"/>
      <c r="P36" s="287"/>
      <c r="Q36" s="275"/>
      <c r="R36" s="286"/>
      <c r="S36" s="287"/>
      <c r="T36" s="290"/>
      <c r="U36" s="290"/>
      <c r="V36" s="290"/>
      <c r="W36" s="290"/>
      <c r="X36" s="257"/>
      <c r="Y36" s="275"/>
      <c r="Z36" s="278"/>
    </row>
    <row r="37" spans="2:26" ht="15.75" thickBot="1">
      <c r="B37" s="282"/>
      <c r="C37" s="276"/>
      <c r="D37" s="249"/>
      <c r="E37" s="250"/>
      <c r="F37" s="250"/>
      <c r="G37" s="251"/>
      <c r="H37" s="249"/>
      <c r="I37" s="250"/>
      <c r="J37" s="251"/>
      <c r="K37" s="276"/>
      <c r="L37" s="249"/>
      <c r="M37" s="251"/>
      <c r="N37" s="276"/>
      <c r="O37" s="288"/>
      <c r="P37" s="289"/>
      <c r="Q37" s="276"/>
      <c r="R37" s="288"/>
      <c r="S37" s="289"/>
      <c r="T37" s="276"/>
      <c r="U37" s="276"/>
      <c r="V37" s="276"/>
      <c r="W37" s="276"/>
      <c r="X37" s="258"/>
      <c r="Y37" s="276"/>
      <c r="Z37" s="279"/>
    </row>
    <row r="38" spans="2:26">
      <c r="B38" s="280"/>
      <c r="C38" s="274"/>
      <c r="D38" s="243"/>
      <c r="E38" s="244"/>
      <c r="F38" s="244"/>
      <c r="G38" s="245"/>
      <c r="H38" s="243"/>
      <c r="I38" s="244"/>
      <c r="J38" s="245"/>
      <c r="K38" s="274"/>
      <c r="L38" s="243"/>
      <c r="M38" s="245"/>
      <c r="N38" s="274"/>
      <c r="O38" s="284"/>
      <c r="P38" s="285"/>
      <c r="Q38" s="274"/>
      <c r="R38" s="284"/>
      <c r="S38" s="285"/>
      <c r="T38" s="255"/>
      <c r="U38" s="255"/>
      <c r="V38" s="255"/>
      <c r="W38" s="255"/>
      <c r="X38" s="256"/>
      <c r="Y38" s="274"/>
      <c r="Z38" s="277"/>
    </row>
    <row r="39" spans="2:26">
      <c r="B39" s="281"/>
      <c r="C39" s="275"/>
      <c r="D39" s="246"/>
      <c r="E39" s="247"/>
      <c r="F39" s="247"/>
      <c r="G39" s="248"/>
      <c r="H39" s="246"/>
      <c r="I39" s="247"/>
      <c r="J39" s="248"/>
      <c r="K39" s="275"/>
      <c r="L39" s="246"/>
      <c r="M39" s="248"/>
      <c r="N39" s="275"/>
      <c r="O39" s="286"/>
      <c r="P39" s="287"/>
      <c r="Q39" s="275"/>
      <c r="R39" s="286"/>
      <c r="S39" s="287"/>
      <c r="T39" s="290"/>
      <c r="U39" s="290"/>
      <c r="V39" s="290"/>
      <c r="W39" s="290"/>
      <c r="X39" s="257"/>
      <c r="Y39" s="275"/>
      <c r="Z39" s="278"/>
    </row>
    <row r="40" spans="2:26" ht="15.75" thickBot="1">
      <c r="B40" s="282"/>
      <c r="C40" s="276"/>
      <c r="D40" s="249"/>
      <c r="E40" s="250"/>
      <c r="F40" s="250"/>
      <c r="G40" s="251"/>
      <c r="H40" s="249"/>
      <c r="I40" s="250"/>
      <c r="J40" s="251"/>
      <c r="K40" s="276"/>
      <c r="L40" s="249"/>
      <c r="M40" s="251"/>
      <c r="N40" s="276"/>
      <c r="O40" s="288"/>
      <c r="P40" s="289"/>
      <c r="Q40" s="276"/>
      <c r="R40" s="288"/>
      <c r="S40" s="289"/>
      <c r="T40" s="276"/>
      <c r="U40" s="276"/>
      <c r="V40" s="276"/>
      <c r="W40" s="276"/>
      <c r="X40" s="258"/>
      <c r="Y40" s="276"/>
      <c r="Z40" s="279"/>
    </row>
    <row r="41" spans="2:26">
      <c r="B41" s="280"/>
      <c r="C41" s="274"/>
      <c r="D41" s="243"/>
      <c r="E41" s="244"/>
      <c r="F41" s="244"/>
      <c r="G41" s="245"/>
      <c r="H41" s="243"/>
      <c r="I41" s="244"/>
      <c r="J41" s="245"/>
      <c r="K41" s="274"/>
      <c r="L41" s="243"/>
      <c r="M41" s="245"/>
      <c r="N41" s="274"/>
      <c r="O41" s="284"/>
      <c r="P41" s="285"/>
      <c r="Q41" s="274"/>
      <c r="R41" s="284"/>
      <c r="S41" s="285"/>
      <c r="T41" s="255"/>
      <c r="U41" s="255"/>
      <c r="V41" s="255"/>
      <c r="W41" s="255"/>
      <c r="X41" s="256"/>
      <c r="Y41" s="274"/>
      <c r="Z41" s="277"/>
    </row>
    <row r="42" spans="2:26">
      <c r="B42" s="281"/>
      <c r="C42" s="275"/>
      <c r="D42" s="246"/>
      <c r="E42" s="247"/>
      <c r="F42" s="247"/>
      <c r="G42" s="248"/>
      <c r="H42" s="246"/>
      <c r="I42" s="247"/>
      <c r="J42" s="248"/>
      <c r="K42" s="275"/>
      <c r="L42" s="246"/>
      <c r="M42" s="248"/>
      <c r="N42" s="275"/>
      <c r="O42" s="286"/>
      <c r="P42" s="287"/>
      <c r="Q42" s="275"/>
      <c r="R42" s="286"/>
      <c r="S42" s="287"/>
      <c r="T42" s="290"/>
      <c r="U42" s="290"/>
      <c r="V42" s="290"/>
      <c r="W42" s="290"/>
      <c r="X42" s="257"/>
      <c r="Y42" s="275"/>
      <c r="Z42" s="278"/>
    </row>
    <row r="43" spans="2:26" ht="15.75" thickBot="1">
      <c r="B43" s="282"/>
      <c r="C43" s="276"/>
      <c r="D43" s="249"/>
      <c r="E43" s="250"/>
      <c r="F43" s="250"/>
      <c r="G43" s="251"/>
      <c r="H43" s="249"/>
      <c r="I43" s="250"/>
      <c r="J43" s="251"/>
      <c r="K43" s="276"/>
      <c r="L43" s="249"/>
      <c r="M43" s="251"/>
      <c r="N43" s="276"/>
      <c r="O43" s="288"/>
      <c r="P43" s="289"/>
      <c r="Q43" s="276"/>
      <c r="R43" s="288"/>
      <c r="S43" s="289"/>
      <c r="T43" s="276"/>
      <c r="U43" s="276"/>
      <c r="V43" s="276"/>
      <c r="W43" s="276"/>
      <c r="X43" s="258"/>
      <c r="Y43" s="276"/>
      <c r="Z43" s="279"/>
    </row>
    <row r="44" spans="2:26">
      <c r="B44" s="280"/>
      <c r="C44" s="274"/>
      <c r="D44" s="243"/>
      <c r="E44" s="244"/>
      <c r="F44" s="244"/>
      <c r="G44" s="245"/>
      <c r="H44" s="243"/>
      <c r="I44" s="244"/>
      <c r="J44" s="245"/>
      <c r="K44" s="274"/>
      <c r="L44" s="243"/>
      <c r="M44" s="245"/>
      <c r="N44" s="274"/>
      <c r="O44" s="284"/>
      <c r="P44" s="285"/>
      <c r="Q44" s="274"/>
      <c r="R44" s="284"/>
      <c r="S44" s="285"/>
      <c r="T44" s="255"/>
      <c r="U44" s="255"/>
      <c r="V44" s="255"/>
      <c r="W44" s="255"/>
      <c r="X44" s="256"/>
      <c r="Y44" s="274"/>
      <c r="Z44" s="277"/>
    </row>
    <row r="45" spans="2:26">
      <c r="B45" s="281"/>
      <c r="C45" s="275"/>
      <c r="D45" s="246"/>
      <c r="E45" s="247"/>
      <c r="F45" s="247"/>
      <c r="G45" s="248"/>
      <c r="H45" s="246"/>
      <c r="I45" s="247"/>
      <c r="J45" s="248"/>
      <c r="K45" s="275"/>
      <c r="L45" s="246"/>
      <c r="M45" s="248"/>
      <c r="N45" s="275"/>
      <c r="O45" s="286"/>
      <c r="P45" s="287"/>
      <c r="Q45" s="275"/>
      <c r="R45" s="286"/>
      <c r="S45" s="287"/>
      <c r="T45" s="290"/>
      <c r="U45" s="290"/>
      <c r="V45" s="290"/>
      <c r="W45" s="290"/>
      <c r="X45" s="257"/>
      <c r="Y45" s="275"/>
      <c r="Z45" s="278"/>
    </row>
    <row r="46" spans="2:26" ht="15.75" thickBot="1">
      <c r="B46" s="282"/>
      <c r="C46" s="276"/>
      <c r="D46" s="249"/>
      <c r="E46" s="250"/>
      <c r="F46" s="250"/>
      <c r="G46" s="251"/>
      <c r="H46" s="249"/>
      <c r="I46" s="250"/>
      <c r="J46" s="251"/>
      <c r="K46" s="276"/>
      <c r="L46" s="249"/>
      <c r="M46" s="251"/>
      <c r="N46" s="276"/>
      <c r="O46" s="288"/>
      <c r="P46" s="289"/>
      <c r="Q46" s="276"/>
      <c r="R46" s="288"/>
      <c r="S46" s="289"/>
      <c r="T46" s="276"/>
      <c r="U46" s="276"/>
      <c r="V46" s="276"/>
      <c r="W46" s="276"/>
      <c r="X46" s="258"/>
      <c r="Y46" s="276"/>
      <c r="Z46" s="279"/>
    </row>
    <row r="47" spans="2:26">
      <c r="B47" s="280"/>
      <c r="C47" s="274"/>
      <c r="D47" s="243"/>
      <c r="E47" s="244"/>
      <c r="F47" s="244"/>
      <c r="G47" s="245"/>
      <c r="H47" s="243"/>
      <c r="I47" s="244"/>
      <c r="J47" s="245"/>
      <c r="K47" s="274"/>
      <c r="L47" s="243"/>
      <c r="M47" s="245"/>
      <c r="N47" s="274"/>
      <c r="O47" s="284"/>
      <c r="P47" s="285"/>
      <c r="Q47" s="274"/>
      <c r="R47" s="284"/>
      <c r="S47" s="285"/>
      <c r="T47" s="255"/>
      <c r="U47" s="255"/>
      <c r="V47" s="255"/>
      <c r="W47" s="255"/>
      <c r="X47" s="256"/>
      <c r="Y47" s="274"/>
      <c r="Z47" s="277"/>
    </row>
    <row r="48" spans="2:26">
      <c r="B48" s="281"/>
      <c r="C48" s="275"/>
      <c r="D48" s="246"/>
      <c r="E48" s="247"/>
      <c r="F48" s="247"/>
      <c r="G48" s="248"/>
      <c r="H48" s="246"/>
      <c r="I48" s="247"/>
      <c r="J48" s="248"/>
      <c r="K48" s="275"/>
      <c r="L48" s="246"/>
      <c r="M48" s="248"/>
      <c r="N48" s="275"/>
      <c r="O48" s="286"/>
      <c r="P48" s="287"/>
      <c r="Q48" s="275"/>
      <c r="R48" s="286"/>
      <c r="S48" s="287"/>
      <c r="T48" s="290"/>
      <c r="U48" s="290"/>
      <c r="V48" s="290"/>
      <c r="W48" s="290"/>
      <c r="X48" s="257"/>
      <c r="Y48" s="275"/>
      <c r="Z48" s="278"/>
    </row>
    <row r="49" spans="2:26" ht="15.75" thickBot="1">
      <c r="B49" s="282"/>
      <c r="C49" s="276"/>
      <c r="D49" s="249"/>
      <c r="E49" s="250"/>
      <c r="F49" s="250"/>
      <c r="G49" s="251"/>
      <c r="H49" s="249"/>
      <c r="I49" s="250"/>
      <c r="J49" s="251"/>
      <c r="K49" s="276"/>
      <c r="L49" s="249"/>
      <c r="M49" s="251"/>
      <c r="N49" s="276"/>
      <c r="O49" s="288"/>
      <c r="P49" s="289"/>
      <c r="Q49" s="276"/>
      <c r="R49" s="288"/>
      <c r="S49" s="289"/>
      <c r="T49" s="276"/>
      <c r="U49" s="276"/>
      <c r="V49" s="276"/>
      <c r="W49" s="276"/>
      <c r="X49" s="258"/>
      <c r="Y49" s="276"/>
      <c r="Z49" s="279"/>
    </row>
    <row r="50" spans="2:26">
      <c r="B50" s="280"/>
      <c r="C50" s="274"/>
      <c r="D50" s="243"/>
      <c r="E50" s="244"/>
      <c r="F50" s="244"/>
      <c r="G50" s="245"/>
      <c r="H50" s="243"/>
      <c r="I50" s="244"/>
      <c r="J50" s="245"/>
      <c r="K50" s="274"/>
      <c r="L50" s="243"/>
      <c r="M50" s="245"/>
      <c r="N50" s="274"/>
      <c r="O50" s="284"/>
      <c r="P50" s="285"/>
      <c r="Q50" s="274"/>
      <c r="R50" s="284"/>
      <c r="S50" s="285"/>
      <c r="T50" s="255"/>
      <c r="U50" s="255"/>
      <c r="V50" s="255"/>
      <c r="W50" s="255"/>
      <c r="X50" s="256"/>
      <c r="Y50" s="274"/>
      <c r="Z50" s="277"/>
    </row>
    <row r="51" spans="2:26">
      <c r="B51" s="281"/>
      <c r="C51" s="275"/>
      <c r="D51" s="246"/>
      <c r="E51" s="247"/>
      <c r="F51" s="247"/>
      <c r="G51" s="248"/>
      <c r="H51" s="246"/>
      <c r="I51" s="247"/>
      <c r="J51" s="248"/>
      <c r="K51" s="275"/>
      <c r="L51" s="246"/>
      <c r="M51" s="248"/>
      <c r="N51" s="275"/>
      <c r="O51" s="286"/>
      <c r="P51" s="287"/>
      <c r="Q51" s="275"/>
      <c r="R51" s="286"/>
      <c r="S51" s="287"/>
      <c r="T51" s="290"/>
      <c r="U51" s="290"/>
      <c r="V51" s="290"/>
      <c r="W51" s="290"/>
      <c r="X51" s="257"/>
      <c r="Y51" s="275"/>
      <c r="Z51" s="278"/>
    </row>
    <row r="52" spans="2:26" ht="15.75" thickBot="1">
      <c r="B52" s="282"/>
      <c r="C52" s="276"/>
      <c r="D52" s="249"/>
      <c r="E52" s="250"/>
      <c r="F52" s="250"/>
      <c r="G52" s="251"/>
      <c r="H52" s="249"/>
      <c r="I52" s="250"/>
      <c r="J52" s="251"/>
      <c r="K52" s="276"/>
      <c r="L52" s="249"/>
      <c r="M52" s="251"/>
      <c r="N52" s="276"/>
      <c r="O52" s="288"/>
      <c r="P52" s="289"/>
      <c r="Q52" s="276"/>
      <c r="R52" s="288"/>
      <c r="S52" s="289"/>
      <c r="T52" s="276"/>
      <c r="U52" s="276"/>
      <c r="V52" s="276"/>
      <c r="W52" s="276"/>
      <c r="X52" s="258"/>
      <c r="Y52" s="276"/>
      <c r="Z52" s="279"/>
    </row>
    <row r="53" spans="2:26">
      <c r="B53" s="280"/>
      <c r="C53" s="274"/>
      <c r="D53" s="243"/>
      <c r="E53" s="244"/>
      <c r="F53" s="244"/>
      <c r="G53" s="245"/>
      <c r="H53" s="243"/>
      <c r="I53" s="244"/>
      <c r="J53" s="245"/>
      <c r="K53" s="274"/>
      <c r="L53" s="243"/>
      <c r="M53" s="245"/>
      <c r="N53" s="274"/>
      <c r="O53" s="284"/>
      <c r="P53" s="285"/>
      <c r="Q53" s="274"/>
      <c r="R53" s="284"/>
      <c r="S53" s="285"/>
      <c r="T53" s="255"/>
      <c r="U53" s="255"/>
      <c r="V53" s="255"/>
      <c r="W53" s="255"/>
      <c r="X53" s="256"/>
      <c r="Y53" s="274"/>
      <c r="Z53" s="277"/>
    </row>
    <row r="54" spans="2:26">
      <c r="B54" s="281"/>
      <c r="C54" s="275"/>
      <c r="D54" s="246"/>
      <c r="E54" s="247"/>
      <c r="F54" s="247"/>
      <c r="G54" s="248"/>
      <c r="H54" s="246"/>
      <c r="I54" s="247"/>
      <c r="J54" s="248"/>
      <c r="K54" s="275"/>
      <c r="L54" s="246"/>
      <c r="M54" s="248"/>
      <c r="N54" s="275"/>
      <c r="O54" s="286"/>
      <c r="P54" s="287"/>
      <c r="Q54" s="275"/>
      <c r="R54" s="286"/>
      <c r="S54" s="287"/>
      <c r="T54" s="290"/>
      <c r="U54" s="290"/>
      <c r="V54" s="290"/>
      <c r="W54" s="290"/>
      <c r="X54" s="257"/>
      <c r="Y54" s="275"/>
      <c r="Z54" s="278"/>
    </row>
    <row r="55" spans="2:26" ht="15.75" thickBot="1">
      <c r="B55" s="282"/>
      <c r="C55" s="276"/>
      <c r="D55" s="249"/>
      <c r="E55" s="250"/>
      <c r="F55" s="250"/>
      <c r="G55" s="251"/>
      <c r="H55" s="249"/>
      <c r="I55" s="250"/>
      <c r="J55" s="251"/>
      <c r="K55" s="276"/>
      <c r="L55" s="249"/>
      <c r="M55" s="251"/>
      <c r="N55" s="276"/>
      <c r="O55" s="288"/>
      <c r="P55" s="289"/>
      <c r="Q55" s="276"/>
      <c r="R55" s="288"/>
      <c r="S55" s="289"/>
      <c r="T55" s="276"/>
      <c r="U55" s="276"/>
      <c r="V55" s="276"/>
      <c r="W55" s="276"/>
      <c r="X55" s="258"/>
      <c r="Y55" s="276"/>
      <c r="Z55" s="279"/>
    </row>
    <row r="56" spans="2:26">
      <c r="B56" s="280"/>
      <c r="C56" s="274"/>
      <c r="D56" s="243"/>
      <c r="E56" s="244"/>
      <c r="F56" s="244"/>
      <c r="G56" s="245"/>
      <c r="H56" s="243"/>
      <c r="I56" s="244"/>
      <c r="J56" s="245"/>
      <c r="K56" s="274"/>
      <c r="L56" s="243"/>
      <c r="M56" s="245"/>
      <c r="N56" s="274"/>
      <c r="O56" s="284"/>
      <c r="P56" s="285"/>
      <c r="Q56" s="274"/>
      <c r="R56" s="284"/>
      <c r="S56" s="285"/>
      <c r="T56" s="255"/>
      <c r="U56" s="255"/>
      <c r="V56" s="255"/>
      <c r="W56" s="255"/>
      <c r="X56" s="256"/>
      <c r="Y56" s="274"/>
      <c r="Z56" s="277"/>
    </row>
    <row r="57" spans="2:26">
      <c r="B57" s="281"/>
      <c r="C57" s="275"/>
      <c r="D57" s="246"/>
      <c r="E57" s="247"/>
      <c r="F57" s="247"/>
      <c r="G57" s="248"/>
      <c r="H57" s="246"/>
      <c r="I57" s="247"/>
      <c r="J57" s="248"/>
      <c r="K57" s="275"/>
      <c r="L57" s="246"/>
      <c r="M57" s="248"/>
      <c r="N57" s="275"/>
      <c r="O57" s="286"/>
      <c r="P57" s="287"/>
      <c r="Q57" s="275"/>
      <c r="R57" s="286"/>
      <c r="S57" s="287"/>
      <c r="T57" s="290"/>
      <c r="U57" s="290"/>
      <c r="V57" s="290"/>
      <c r="W57" s="290"/>
      <c r="X57" s="257"/>
      <c r="Y57" s="275"/>
      <c r="Z57" s="278"/>
    </row>
    <row r="58" spans="2:26" ht="15.75" thickBot="1">
      <c r="B58" s="282"/>
      <c r="C58" s="276"/>
      <c r="D58" s="249"/>
      <c r="E58" s="250"/>
      <c r="F58" s="250"/>
      <c r="G58" s="251"/>
      <c r="H58" s="249"/>
      <c r="I58" s="250"/>
      <c r="J58" s="251"/>
      <c r="K58" s="276"/>
      <c r="L58" s="249"/>
      <c r="M58" s="251"/>
      <c r="N58" s="276"/>
      <c r="O58" s="288"/>
      <c r="P58" s="289"/>
      <c r="Q58" s="276"/>
      <c r="R58" s="288"/>
      <c r="S58" s="289"/>
      <c r="T58" s="276"/>
      <c r="U58" s="276"/>
      <c r="V58" s="276"/>
      <c r="W58" s="276"/>
      <c r="X58" s="258"/>
      <c r="Y58" s="276"/>
      <c r="Z58" s="279"/>
    </row>
    <row r="59" spans="2:26">
      <c r="B59" s="280"/>
      <c r="C59" s="274"/>
      <c r="D59" s="243"/>
      <c r="E59" s="244"/>
      <c r="F59" s="244"/>
      <c r="G59" s="245"/>
      <c r="H59" s="243"/>
      <c r="I59" s="244"/>
      <c r="J59" s="245"/>
      <c r="K59" s="274"/>
      <c r="L59" s="243"/>
      <c r="M59" s="245"/>
      <c r="N59" s="274"/>
      <c r="O59" s="284"/>
      <c r="P59" s="285"/>
      <c r="Q59" s="274"/>
      <c r="R59" s="284"/>
      <c r="S59" s="285"/>
      <c r="T59" s="255"/>
      <c r="U59" s="255"/>
      <c r="V59" s="255"/>
      <c r="W59" s="255"/>
      <c r="X59" s="256"/>
      <c r="Y59" s="274"/>
      <c r="Z59" s="277"/>
    </row>
    <row r="60" spans="2:26">
      <c r="B60" s="281"/>
      <c r="C60" s="275"/>
      <c r="D60" s="246"/>
      <c r="E60" s="247"/>
      <c r="F60" s="247"/>
      <c r="G60" s="248"/>
      <c r="H60" s="246"/>
      <c r="I60" s="247"/>
      <c r="J60" s="248"/>
      <c r="K60" s="275"/>
      <c r="L60" s="246"/>
      <c r="M60" s="248"/>
      <c r="N60" s="275"/>
      <c r="O60" s="286"/>
      <c r="P60" s="287"/>
      <c r="Q60" s="275"/>
      <c r="R60" s="286"/>
      <c r="S60" s="287"/>
      <c r="T60" s="290"/>
      <c r="U60" s="290"/>
      <c r="V60" s="290"/>
      <c r="W60" s="290"/>
      <c r="X60" s="257"/>
      <c r="Y60" s="275"/>
      <c r="Z60" s="278"/>
    </row>
    <row r="61" spans="2:26" ht="15.75" thickBot="1">
      <c r="B61" s="282"/>
      <c r="C61" s="276"/>
      <c r="D61" s="249"/>
      <c r="E61" s="250"/>
      <c r="F61" s="250"/>
      <c r="G61" s="251"/>
      <c r="H61" s="249"/>
      <c r="I61" s="250"/>
      <c r="J61" s="251"/>
      <c r="K61" s="276"/>
      <c r="L61" s="249"/>
      <c r="M61" s="251"/>
      <c r="N61" s="276"/>
      <c r="O61" s="288"/>
      <c r="P61" s="289"/>
      <c r="Q61" s="276"/>
      <c r="R61" s="288"/>
      <c r="S61" s="289"/>
      <c r="T61" s="276"/>
      <c r="U61" s="276"/>
      <c r="V61" s="276"/>
      <c r="W61" s="276"/>
      <c r="X61" s="258"/>
      <c r="Y61" s="276"/>
      <c r="Z61" s="279"/>
    </row>
    <row r="62" spans="2:26">
      <c r="B62" s="280"/>
      <c r="C62" s="274"/>
      <c r="D62" s="243"/>
      <c r="E62" s="244"/>
      <c r="F62" s="244"/>
      <c r="G62" s="245"/>
      <c r="H62" s="243"/>
      <c r="I62" s="244"/>
      <c r="J62" s="245"/>
      <c r="K62" s="274"/>
      <c r="L62" s="243"/>
      <c r="M62" s="245"/>
      <c r="N62" s="274"/>
      <c r="O62" s="284"/>
      <c r="P62" s="285"/>
      <c r="Q62" s="274"/>
      <c r="R62" s="284"/>
      <c r="S62" s="285"/>
      <c r="T62" s="255"/>
      <c r="U62" s="255"/>
      <c r="V62" s="255"/>
      <c r="W62" s="255"/>
      <c r="X62" s="256"/>
      <c r="Y62" s="274"/>
      <c r="Z62" s="277"/>
    </row>
    <row r="63" spans="2:26">
      <c r="B63" s="281"/>
      <c r="C63" s="275"/>
      <c r="D63" s="246"/>
      <c r="E63" s="247"/>
      <c r="F63" s="247"/>
      <c r="G63" s="248"/>
      <c r="H63" s="246"/>
      <c r="I63" s="247"/>
      <c r="J63" s="248"/>
      <c r="K63" s="275"/>
      <c r="L63" s="246"/>
      <c r="M63" s="248"/>
      <c r="N63" s="275"/>
      <c r="O63" s="286"/>
      <c r="P63" s="287"/>
      <c r="Q63" s="275"/>
      <c r="R63" s="286"/>
      <c r="S63" s="287"/>
      <c r="T63" s="290"/>
      <c r="U63" s="290"/>
      <c r="V63" s="290"/>
      <c r="W63" s="290"/>
      <c r="X63" s="257"/>
      <c r="Y63" s="275"/>
      <c r="Z63" s="278"/>
    </row>
    <row r="64" spans="2:26" ht="15.75" thickBot="1">
      <c r="B64" s="282"/>
      <c r="C64" s="276"/>
      <c r="D64" s="249"/>
      <c r="E64" s="250"/>
      <c r="F64" s="250"/>
      <c r="G64" s="251"/>
      <c r="H64" s="249"/>
      <c r="I64" s="250"/>
      <c r="J64" s="251"/>
      <c r="K64" s="276"/>
      <c r="L64" s="249"/>
      <c r="M64" s="251"/>
      <c r="N64" s="276"/>
      <c r="O64" s="288"/>
      <c r="P64" s="289"/>
      <c r="Q64" s="276"/>
      <c r="R64" s="288"/>
      <c r="S64" s="289"/>
      <c r="T64" s="276"/>
      <c r="U64" s="276"/>
      <c r="V64" s="276"/>
      <c r="W64" s="276"/>
      <c r="X64" s="258"/>
      <c r="Y64" s="276"/>
      <c r="Z64" s="279"/>
    </row>
  </sheetData>
  <mergeCells count="319">
    <mergeCell ref="Z56:Z58"/>
    <mergeCell ref="T57:W57"/>
    <mergeCell ref="Z62:Z64"/>
    <mergeCell ref="T63:W63"/>
    <mergeCell ref="T64:W64"/>
    <mergeCell ref="N62:N64"/>
    <mergeCell ref="O62:P64"/>
    <mergeCell ref="Q62:Q64"/>
    <mergeCell ref="R62:S64"/>
    <mergeCell ref="T62:W62"/>
    <mergeCell ref="X62:X64"/>
    <mergeCell ref="Z59:Z61"/>
    <mergeCell ref="T60:W60"/>
    <mergeCell ref="T61:W61"/>
    <mergeCell ref="N59:N61"/>
    <mergeCell ref="O59:P61"/>
    <mergeCell ref="Q59:Q61"/>
    <mergeCell ref="R59:S61"/>
    <mergeCell ref="T59:W59"/>
    <mergeCell ref="X59:X61"/>
    <mergeCell ref="B56:B58"/>
    <mergeCell ref="C56:C58"/>
    <mergeCell ref="K56:K58"/>
    <mergeCell ref="L56:M58"/>
    <mergeCell ref="B62:B64"/>
    <mergeCell ref="C62:C64"/>
    <mergeCell ref="K62:K64"/>
    <mergeCell ref="L62:M64"/>
    <mergeCell ref="Y59:Y61"/>
    <mergeCell ref="B59:B61"/>
    <mergeCell ref="C59:C61"/>
    <mergeCell ref="Y62:Y64"/>
    <mergeCell ref="K59:K61"/>
    <mergeCell ref="L59:M61"/>
    <mergeCell ref="Y56:Y58"/>
    <mergeCell ref="H62:J64"/>
    <mergeCell ref="D62:G64"/>
    <mergeCell ref="H59:J61"/>
    <mergeCell ref="D59:G61"/>
    <mergeCell ref="H56:J58"/>
    <mergeCell ref="D56:G58"/>
    <mergeCell ref="T53:W53"/>
    <mergeCell ref="X53:X55"/>
    <mergeCell ref="T58:W58"/>
    <mergeCell ref="N56:N58"/>
    <mergeCell ref="O56:P58"/>
    <mergeCell ref="Q56:Q58"/>
    <mergeCell ref="R56:S58"/>
    <mergeCell ref="T56:W56"/>
    <mergeCell ref="X56:X58"/>
    <mergeCell ref="B53:B55"/>
    <mergeCell ref="C53:C55"/>
    <mergeCell ref="K53:K55"/>
    <mergeCell ref="L53:M55"/>
    <mergeCell ref="Y50:Y52"/>
    <mergeCell ref="Z50:Z52"/>
    <mergeCell ref="T51:W51"/>
    <mergeCell ref="T52:W52"/>
    <mergeCell ref="N50:N52"/>
    <mergeCell ref="O50:P52"/>
    <mergeCell ref="Q50:Q52"/>
    <mergeCell ref="R50:S52"/>
    <mergeCell ref="T50:W50"/>
    <mergeCell ref="X50:X52"/>
    <mergeCell ref="B50:B52"/>
    <mergeCell ref="C50:C52"/>
    <mergeCell ref="Y53:Y55"/>
    <mergeCell ref="Z53:Z55"/>
    <mergeCell ref="T54:W54"/>
    <mergeCell ref="T55:W55"/>
    <mergeCell ref="N53:N55"/>
    <mergeCell ref="O53:P55"/>
    <mergeCell ref="Q53:Q55"/>
    <mergeCell ref="R53:S55"/>
    <mergeCell ref="K50:K52"/>
    <mergeCell ref="L50:M52"/>
    <mergeCell ref="Y47:Y49"/>
    <mergeCell ref="Z47:Z49"/>
    <mergeCell ref="T48:W48"/>
    <mergeCell ref="T49:W49"/>
    <mergeCell ref="N47:N49"/>
    <mergeCell ref="O47:P49"/>
    <mergeCell ref="Q47:Q49"/>
    <mergeCell ref="R47:S49"/>
    <mergeCell ref="T47:W47"/>
    <mergeCell ref="X47:X49"/>
    <mergeCell ref="B47:B49"/>
    <mergeCell ref="C47:C49"/>
    <mergeCell ref="K47:K49"/>
    <mergeCell ref="L47:M49"/>
    <mergeCell ref="Y44:Y46"/>
    <mergeCell ref="T45:W45"/>
    <mergeCell ref="T46:W46"/>
    <mergeCell ref="N44:N46"/>
    <mergeCell ref="O44:P46"/>
    <mergeCell ref="Q44:Q46"/>
    <mergeCell ref="R44:S46"/>
    <mergeCell ref="T44:W44"/>
    <mergeCell ref="X44:X46"/>
    <mergeCell ref="B44:B46"/>
    <mergeCell ref="C44:C46"/>
    <mergeCell ref="H47:J49"/>
    <mergeCell ref="D47:G49"/>
    <mergeCell ref="K44:K46"/>
    <mergeCell ref="L44:M46"/>
    <mergeCell ref="B41:B43"/>
    <mergeCell ref="C41:C43"/>
    <mergeCell ref="K41:K43"/>
    <mergeCell ref="L41:M43"/>
    <mergeCell ref="Y38:Y40"/>
    <mergeCell ref="T39:W39"/>
    <mergeCell ref="T40:W40"/>
    <mergeCell ref="N38:N40"/>
    <mergeCell ref="O38:P40"/>
    <mergeCell ref="Q38:Q40"/>
    <mergeCell ref="R38:S40"/>
    <mergeCell ref="T38:W38"/>
    <mergeCell ref="X38:X40"/>
    <mergeCell ref="B38:B40"/>
    <mergeCell ref="C38:C40"/>
    <mergeCell ref="K38:K40"/>
    <mergeCell ref="L38:M40"/>
    <mergeCell ref="T42:W42"/>
    <mergeCell ref="T43:W43"/>
    <mergeCell ref="N41:N43"/>
    <mergeCell ref="O41:P43"/>
    <mergeCell ref="Q41:Q43"/>
    <mergeCell ref="R41:S43"/>
    <mergeCell ref="T41:W41"/>
    <mergeCell ref="O35:P37"/>
    <mergeCell ref="Q35:Q37"/>
    <mergeCell ref="R35:S37"/>
    <mergeCell ref="T35:W35"/>
    <mergeCell ref="X35:X37"/>
    <mergeCell ref="Z38:Z40"/>
    <mergeCell ref="Z44:Z46"/>
    <mergeCell ref="H38:J40"/>
    <mergeCell ref="D38:G40"/>
    <mergeCell ref="H35:J37"/>
    <mergeCell ref="D35:G37"/>
    <mergeCell ref="Y35:Y37"/>
    <mergeCell ref="Z35:Z37"/>
    <mergeCell ref="Z41:Z43"/>
    <mergeCell ref="X41:X43"/>
    <mergeCell ref="H44:J46"/>
    <mergeCell ref="D44:G46"/>
    <mergeCell ref="H41:J43"/>
    <mergeCell ref="D41:G43"/>
    <mergeCell ref="Y41:Y43"/>
    <mergeCell ref="D32:G34"/>
    <mergeCell ref="H29:J31"/>
    <mergeCell ref="D29:G31"/>
    <mergeCell ref="B35:B37"/>
    <mergeCell ref="C35:C37"/>
    <mergeCell ref="K35:K37"/>
    <mergeCell ref="L35:M37"/>
    <mergeCell ref="Y32:Y34"/>
    <mergeCell ref="T33:W33"/>
    <mergeCell ref="T34:W34"/>
    <mergeCell ref="N32:N34"/>
    <mergeCell ref="O32:P34"/>
    <mergeCell ref="Q32:Q34"/>
    <mergeCell ref="R32:S34"/>
    <mergeCell ref="T32:W32"/>
    <mergeCell ref="X32:X34"/>
    <mergeCell ref="B32:B34"/>
    <mergeCell ref="C32:C34"/>
    <mergeCell ref="K32:K34"/>
    <mergeCell ref="L32:M34"/>
    <mergeCell ref="Y29:Y31"/>
    <mergeCell ref="T36:W36"/>
    <mergeCell ref="T37:W37"/>
    <mergeCell ref="N35:N37"/>
    <mergeCell ref="D26:G28"/>
    <mergeCell ref="H23:J25"/>
    <mergeCell ref="D23:G25"/>
    <mergeCell ref="B29:B31"/>
    <mergeCell ref="C29:C31"/>
    <mergeCell ref="K29:K31"/>
    <mergeCell ref="L29:M31"/>
    <mergeCell ref="Y26:Y28"/>
    <mergeCell ref="T27:W27"/>
    <mergeCell ref="T28:W28"/>
    <mergeCell ref="N26:N28"/>
    <mergeCell ref="O26:P28"/>
    <mergeCell ref="Q26:Q28"/>
    <mergeCell ref="R26:S28"/>
    <mergeCell ref="T26:W26"/>
    <mergeCell ref="X26:X28"/>
    <mergeCell ref="B26:B28"/>
    <mergeCell ref="C26:C28"/>
    <mergeCell ref="K26:K28"/>
    <mergeCell ref="L26:M28"/>
    <mergeCell ref="Y23:Y25"/>
    <mergeCell ref="T30:W30"/>
    <mergeCell ref="T31:W31"/>
    <mergeCell ref="N29:N31"/>
    <mergeCell ref="N23:N25"/>
    <mergeCell ref="O23:P25"/>
    <mergeCell ref="Q23:Q25"/>
    <mergeCell ref="R23:S25"/>
    <mergeCell ref="T23:W23"/>
    <mergeCell ref="X23:X25"/>
    <mergeCell ref="Z26:Z28"/>
    <mergeCell ref="Z32:Z34"/>
    <mergeCell ref="H26:J28"/>
    <mergeCell ref="Z23:Z25"/>
    <mergeCell ref="Z29:Z31"/>
    <mergeCell ref="O29:P31"/>
    <mergeCell ref="Q29:Q31"/>
    <mergeCell ref="R29:S31"/>
    <mergeCell ref="T29:W29"/>
    <mergeCell ref="X29:X31"/>
    <mergeCell ref="H32:J34"/>
    <mergeCell ref="H20:J22"/>
    <mergeCell ref="D20:G22"/>
    <mergeCell ref="H17:J19"/>
    <mergeCell ref="D17:G19"/>
    <mergeCell ref="B23:B25"/>
    <mergeCell ref="C23:C25"/>
    <mergeCell ref="K23:K25"/>
    <mergeCell ref="L23:M25"/>
    <mergeCell ref="Y20:Y22"/>
    <mergeCell ref="T21:W21"/>
    <mergeCell ref="T22:W22"/>
    <mergeCell ref="N20:N22"/>
    <mergeCell ref="O20:P22"/>
    <mergeCell ref="Q20:Q22"/>
    <mergeCell ref="R20:S22"/>
    <mergeCell ref="T20:W20"/>
    <mergeCell ref="X20:X22"/>
    <mergeCell ref="B20:B22"/>
    <mergeCell ref="C20:C22"/>
    <mergeCell ref="K20:K22"/>
    <mergeCell ref="L20:M22"/>
    <mergeCell ref="Y17:Y19"/>
    <mergeCell ref="T24:W24"/>
    <mergeCell ref="T25:W25"/>
    <mergeCell ref="Z17:Z19"/>
    <mergeCell ref="T18:W18"/>
    <mergeCell ref="T19:W19"/>
    <mergeCell ref="N17:N19"/>
    <mergeCell ref="O17:P19"/>
    <mergeCell ref="Q17:Q19"/>
    <mergeCell ref="R17:S19"/>
    <mergeCell ref="T17:W17"/>
    <mergeCell ref="X17:X19"/>
    <mergeCell ref="T11:W11"/>
    <mergeCell ref="H14:J16"/>
    <mergeCell ref="D14:G16"/>
    <mergeCell ref="H11:J13"/>
    <mergeCell ref="D11:G13"/>
    <mergeCell ref="Z20:Z22"/>
    <mergeCell ref="B17:B19"/>
    <mergeCell ref="C17:C19"/>
    <mergeCell ref="K17:K19"/>
    <mergeCell ref="L17:M19"/>
    <mergeCell ref="Y14:Y16"/>
    <mergeCell ref="Z14:Z16"/>
    <mergeCell ref="T15:W15"/>
    <mergeCell ref="T16:W16"/>
    <mergeCell ref="N14:N16"/>
    <mergeCell ref="O14:P16"/>
    <mergeCell ref="Q14:Q16"/>
    <mergeCell ref="R14:S16"/>
    <mergeCell ref="T14:W14"/>
    <mergeCell ref="X14:X16"/>
    <mergeCell ref="B14:B16"/>
    <mergeCell ref="C14:C16"/>
    <mergeCell ref="K14:K16"/>
    <mergeCell ref="L14:M16"/>
    <mergeCell ref="Y11:Y13"/>
    <mergeCell ref="Z11:Z13"/>
    <mergeCell ref="Y8:Y10"/>
    <mergeCell ref="Z8:Z10"/>
    <mergeCell ref="B11:B13"/>
    <mergeCell ref="C11:C13"/>
    <mergeCell ref="K11:K13"/>
    <mergeCell ref="L11:M13"/>
    <mergeCell ref="N11:N13"/>
    <mergeCell ref="O11:P13"/>
    <mergeCell ref="B8:B10"/>
    <mergeCell ref="C8:C10"/>
    <mergeCell ref="K8:K10"/>
    <mergeCell ref="L8:M10"/>
    <mergeCell ref="N8:N10"/>
    <mergeCell ref="O8:P10"/>
    <mergeCell ref="T10:W10"/>
    <mergeCell ref="Q8:Q10"/>
    <mergeCell ref="R8:S10"/>
    <mergeCell ref="T9:W9"/>
    <mergeCell ref="T12:W12"/>
    <mergeCell ref="T13:W13"/>
    <mergeCell ref="Q11:Q13"/>
    <mergeCell ref="R11:S13"/>
    <mergeCell ref="H53:J55"/>
    <mergeCell ref="D53:G55"/>
    <mergeCell ref="H50:J52"/>
    <mergeCell ref="D50:G52"/>
    <mergeCell ref="D5:M5"/>
    <mergeCell ref="T8:W8"/>
    <mergeCell ref="X8:X10"/>
    <mergeCell ref="O6:P6"/>
    <mergeCell ref="O7:P7"/>
    <mergeCell ref="R6:S6"/>
    <mergeCell ref="R7:S7"/>
    <mergeCell ref="T6:W6"/>
    <mergeCell ref="T7:W7"/>
    <mergeCell ref="H6:J6"/>
    <mergeCell ref="H7:J7"/>
    <mergeCell ref="D6:G6"/>
    <mergeCell ref="D7:G7"/>
    <mergeCell ref="L6:M6"/>
    <mergeCell ref="L7:M7"/>
    <mergeCell ref="H8:J10"/>
    <mergeCell ref="D8:G10"/>
    <mergeCell ref="N5:P5"/>
    <mergeCell ref="Q5:Z5"/>
    <mergeCell ref="X11:X13"/>
  </mergeCells>
  <pageMargins left="0.70866141732283472" right="0.70866141732283472" top="0.74803149606299213" bottom="0.74803149606299213" header="0.31496062992125984" footer="0.31496062992125984"/>
  <pageSetup paperSize="9" scale="46" fitToHeight="2" orientation="landscape" r:id="rId1"/>
  <rowBreaks count="1" manualBreakCount="1">
    <brk id="3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143"/>
  <sheetViews>
    <sheetView showGridLines="0" showRowColHeaders="0" view="pageLayout" zoomScaleNormal="100" workbookViewId="0">
      <selection activeCell="C134" sqref="C134:J143"/>
    </sheetView>
  </sheetViews>
  <sheetFormatPr defaultRowHeight="15"/>
  <cols>
    <col min="1" max="1" width="4" style="14" customWidth="1"/>
    <col min="3" max="10" width="9.140625" style="19"/>
  </cols>
  <sheetData>
    <row r="1" spans="1:10">
      <c r="A1" s="14">
        <v>4</v>
      </c>
      <c r="B1" s="8" t="s">
        <v>5</v>
      </c>
    </row>
    <row r="2" spans="1:10">
      <c r="B2" s="8" t="s">
        <v>6</v>
      </c>
    </row>
    <row r="3" spans="1:10" ht="15.75" thickBot="1"/>
    <row r="4" spans="1:10">
      <c r="B4" s="65" t="s">
        <v>66</v>
      </c>
      <c r="C4" s="291"/>
      <c r="D4" s="292"/>
      <c r="E4" s="292"/>
      <c r="F4" s="292"/>
      <c r="G4" s="292"/>
      <c r="H4" s="292"/>
      <c r="I4" s="292"/>
      <c r="J4" s="293"/>
    </row>
    <row r="5" spans="1:10">
      <c r="B5" s="66" t="s">
        <v>67</v>
      </c>
      <c r="C5" s="294"/>
      <c r="D5" s="295"/>
      <c r="E5" s="295"/>
      <c r="F5" s="295"/>
      <c r="G5" s="295"/>
      <c r="H5" s="295"/>
      <c r="I5" s="295"/>
      <c r="J5" s="296"/>
    </row>
    <row r="6" spans="1:10">
      <c r="B6" s="67" t="s">
        <v>132</v>
      </c>
      <c r="C6" s="297"/>
      <c r="D6" s="298"/>
      <c r="E6" s="298"/>
      <c r="F6" s="298"/>
      <c r="G6" s="298"/>
      <c r="H6" s="298"/>
      <c r="I6" s="298"/>
      <c r="J6" s="299"/>
    </row>
    <row r="7" spans="1:10">
      <c r="B7" s="66" t="s">
        <v>133</v>
      </c>
      <c r="C7" s="294"/>
      <c r="D7" s="295"/>
      <c r="E7" s="295"/>
      <c r="F7" s="295"/>
      <c r="G7" s="295"/>
      <c r="H7" s="295"/>
      <c r="I7" s="295"/>
      <c r="J7" s="296"/>
    </row>
    <row r="8" spans="1:10">
      <c r="B8" s="67" t="s">
        <v>34</v>
      </c>
      <c r="C8" s="297"/>
      <c r="D8" s="298"/>
      <c r="E8" s="298"/>
      <c r="F8" s="298"/>
      <c r="G8" s="298"/>
      <c r="H8" s="298"/>
      <c r="I8" s="298"/>
      <c r="J8" s="299"/>
    </row>
    <row r="9" spans="1:10">
      <c r="B9" s="66" t="s">
        <v>35</v>
      </c>
      <c r="C9" s="294"/>
      <c r="D9" s="295"/>
      <c r="E9" s="295"/>
      <c r="F9" s="295"/>
      <c r="G9" s="295"/>
      <c r="H9" s="295"/>
      <c r="I9" s="295"/>
      <c r="J9" s="296"/>
    </row>
    <row r="10" spans="1:10">
      <c r="B10" s="67" t="s">
        <v>91</v>
      </c>
      <c r="C10" s="297"/>
      <c r="D10" s="298"/>
      <c r="E10" s="298"/>
      <c r="F10" s="298"/>
      <c r="G10" s="298"/>
      <c r="H10" s="298"/>
      <c r="I10" s="298"/>
      <c r="J10" s="299"/>
    </row>
    <row r="11" spans="1:10">
      <c r="B11" s="66" t="s">
        <v>92</v>
      </c>
      <c r="C11" s="294"/>
      <c r="D11" s="295"/>
      <c r="E11" s="295"/>
      <c r="F11" s="295"/>
      <c r="G11" s="295"/>
      <c r="H11" s="295"/>
      <c r="I11" s="295"/>
      <c r="J11" s="296"/>
    </row>
    <row r="12" spans="1:10">
      <c r="B12" s="67" t="s">
        <v>113</v>
      </c>
      <c r="C12" s="297"/>
      <c r="D12" s="298"/>
      <c r="E12" s="298"/>
      <c r="F12" s="298"/>
      <c r="G12" s="298"/>
      <c r="H12" s="298"/>
      <c r="I12" s="298"/>
      <c r="J12" s="299"/>
    </row>
    <row r="13" spans="1:10" ht="15.75" thickBot="1">
      <c r="B13" s="68" t="s">
        <v>113</v>
      </c>
      <c r="C13" s="300"/>
      <c r="D13" s="301"/>
      <c r="E13" s="301"/>
      <c r="F13" s="301"/>
      <c r="G13" s="301"/>
      <c r="H13" s="301"/>
      <c r="I13" s="301"/>
      <c r="J13" s="302"/>
    </row>
    <row r="14" spans="1:10">
      <c r="B14" s="65" t="s">
        <v>66</v>
      </c>
      <c r="C14" s="291"/>
      <c r="D14" s="292"/>
      <c r="E14" s="292"/>
      <c r="F14" s="292"/>
      <c r="G14" s="292"/>
      <c r="H14" s="292"/>
      <c r="I14" s="292"/>
      <c r="J14" s="293"/>
    </row>
    <row r="15" spans="1:10">
      <c r="B15" s="66" t="s">
        <v>67</v>
      </c>
      <c r="C15" s="294"/>
      <c r="D15" s="295"/>
      <c r="E15" s="295"/>
      <c r="F15" s="295"/>
      <c r="G15" s="295"/>
      <c r="H15" s="295"/>
      <c r="I15" s="295"/>
      <c r="J15" s="296"/>
    </row>
    <row r="16" spans="1:10">
      <c r="B16" s="67" t="s">
        <v>132</v>
      </c>
      <c r="C16" s="297"/>
      <c r="D16" s="298"/>
      <c r="E16" s="298"/>
      <c r="F16" s="298"/>
      <c r="G16" s="298"/>
      <c r="H16" s="298"/>
      <c r="I16" s="298"/>
      <c r="J16" s="299"/>
    </row>
    <row r="17" spans="2:10">
      <c r="B17" s="66" t="s">
        <v>133</v>
      </c>
      <c r="C17" s="294"/>
      <c r="D17" s="295"/>
      <c r="E17" s="295"/>
      <c r="F17" s="295"/>
      <c r="G17" s="295"/>
      <c r="H17" s="295"/>
      <c r="I17" s="295"/>
      <c r="J17" s="296"/>
    </row>
    <row r="18" spans="2:10">
      <c r="B18" s="67" t="s">
        <v>34</v>
      </c>
      <c r="C18" s="297"/>
      <c r="D18" s="298"/>
      <c r="E18" s="298"/>
      <c r="F18" s="298"/>
      <c r="G18" s="298"/>
      <c r="H18" s="298"/>
      <c r="I18" s="298"/>
      <c r="J18" s="299"/>
    </row>
    <row r="19" spans="2:10">
      <c r="B19" s="66" t="s">
        <v>35</v>
      </c>
      <c r="C19" s="294"/>
      <c r="D19" s="295"/>
      <c r="E19" s="295"/>
      <c r="F19" s="295"/>
      <c r="G19" s="295"/>
      <c r="H19" s="295"/>
      <c r="I19" s="295"/>
      <c r="J19" s="296"/>
    </row>
    <row r="20" spans="2:10">
      <c r="B20" s="67" t="s">
        <v>91</v>
      </c>
      <c r="C20" s="297"/>
      <c r="D20" s="298"/>
      <c r="E20" s="298"/>
      <c r="F20" s="298"/>
      <c r="G20" s="298"/>
      <c r="H20" s="298"/>
      <c r="I20" s="298"/>
      <c r="J20" s="299"/>
    </row>
    <row r="21" spans="2:10">
      <c r="B21" s="66" t="s">
        <v>92</v>
      </c>
      <c r="C21" s="294"/>
      <c r="D21" s="295"/>
      <c r="E21" s="295"/>
      <c r="F21" s="295"/>
      <c r="G21" s="295"/>
      <c r="H21" s="295"/>
      <c r="I21" s="295"/>
      <c r="J21" s="296"/>
    </row>
    <row r="22" spans="2:10">
      <c r="B22" s="67" t="s">
        <v>113</v>
      </c>
      <c r="C22" s="297"/>
      <c r="D22" s="298"/>
      <c r="E22" s="298"/>
      <c r="F22" s="298"/>
      <c r="G22" s="298"/>
      <c r="H22" s="298"/>
      <c r="I22" s="298"/>
      <c r="J22" s="299"/>
    </row>
    <row r="23" spans="2:10" ht="15.75" thickBot="1">
      <c r="B23" s="68" t="s">
        <v>113</v>
      </c>
      <c r="C23" s="300"/>
      <c r="D23" s="301"/>
      <c r="E23" s="301"/>
      <c r="F23" s="301"/>
      <c r="G23" s="301"/>
      <c r="H23" s="301"/>
      <c r="I23" s="301"/>
      <c r="J23" s="302"/>
    </row>
    <row r="24" spans="2:10">
      <c r="B24" s="65" t="s">
        <v>66</v>
      </c>
      <c r="C24" s="291"/>
      <c r="D24" s="292"/>
      <c r="E24" s="292"/>
      <c r="F24" s="292"/>
      <c r="G24" s="292"/>
      <c r="H24" s="292"/>
      <c r="I24" s="292"/>
      <c r="J24" s="293"/>
    </row>
    <row r="25" spans="2:10">
      <c r="B25" s="66" t="s">
        <v>67</v>
      </c>
      <c r="C25" s="294"/>
      <c r="D25" s="295"/>
      <c r="E25" s="295"/>
      <c r="F25" s="295"/>
      <c r="G25" s="295"/>
      <c r="H25" s="295"/>
      <c r="I25" s="295"/>
      <c r="J25" s="296"/>
    </row>
    <row r="26" spans="2:10">
      <c r="B26" s="67" t="s">
        <v>132</v>
      </c>
      <c r="C26" s="297"/>
      <c r="D26" s="298"/>
      <c r="E26" s="298"/>
      <c r="F26" s="298"/>
      <c r="G26" s="298"/>
      <c r="H26" s="298"/>
      <c r="I26" s="298"/>
      <c r="J26" s="299"/>
    </row>
    <row r="27" spans="2:10">
      <c r="B27" s="66" t="s">
        <v>133</v>
      </c>
      <c r="C27" s="294"/>
      <c r="D27" s="295"/>
      <c r="E27" s="295"/>
      <c r="F27" s="295"/>
      <c r="G27" s="295"/>
      <c r="H27" s="295"/>
      <c r="I27" s="295"/>
      <c r="J27" s="296"/>
    </row>
    <row r="28" spans="2:10">
      <c r="B28" s="67" t="s">
        <v>34</v>
      </c>
      <c r="C28" s="297"/>
      <c r="D28" s="298"/>
      <c r="E28" s="298"/>
      <c r="F28" s="298"/>
      <c r="G28" s="298"/>
      <c r="H28" s="298"/>
      <c r="I28" s="298"/>
      <c r="J28" s="299"/>
    </row>
    <row r="29" spans="2:10">
      <c r="B29" s="66" t="s">
        <v>35</v>
      </c>
      <c r="C29" s="294"/>
      <c r="D29" s="295"/>
      <c r="E29" s="295"/>
      <c r="F29" s="295"/>
      <c r="G29" s="295"/>
      <c r="H29" s="295"/>
      <c r="I29" s="295"/>
      <c r="J29" s="296"/>
    </row>
    <row r="30" spans="2:10">
      <c r="B30" s="67" t="s">
        <v>91</v>
      </c>
      <c r="C30" s="297"/>
      <c r="D30" s="298"/>
      <c r="E30" s="298"/>
      <c r="F30" s="298"/>
      <c r="G30" s="298"/>
      <c r="H30" s="298"/>
      <c r="I30" s="298"/>
      <c r="J30" s="299"/>
    </row>
    <row r="31" spans="2:10">
      <c r="B31" s="66" t="s">
        <v>92</v>
      </c>
      <c r="C31" s="294"/>
      <c r="D31" s="295"/>
      <c r="E31" s="295"/>
      <c r="F31" s="295"/>
      <c r="G31" s="295"/>
      <c r="H31" s="295"/>
      <c r="I31" s="295"/>
      <c r="J31" s="296"/>
    </row>
    <row r="32" spans="2:10">
      <c r="B32" s="67" t="s">
        <v>113</v>
      </c>
      <c r="C32" s="297"/>
      <c r="D32" s="298"/>
      <c r="E32" s="298"/>
      <c r="F32" s="298"/>
      <c r="G32" s="298"/>
      <c r="H32" s="298"/>
      <c r="I32" s="298"/>
      <c r="J32" s="299"/>
    </row>
    <row r="33" spans="2:10" ht="15.75" thickBot="1">
      <c r="B33" s="68" t="s">
        <v>113</v>
      </c>
      <c r="C33" s="300"/>
      <c r="D33" s="301"/>
      <c r="E33" s="301"/>
      <c r="F33" s="301"/>
      <c r="G33" s="301"/>
      <c r="H33" s="301"/>
      <c r="I33" s="301"/>
      <c r="J33" s="302"/>
    </row>
    <row r="34" spans="2:10">
      <c r="B34" s="65" t="s">
        <v>66</v>
      </c>
      <c r="C34" s="291"/>
      <c r="D34" s="292"/>
      <c r="E34" s="292"/>
      <c r="F34" s="292"/>
      <c r="G34" s="292"/>
      <c r="H34" s="292"/>
      <c r="I34" s="292"/>
      <c r="J34" s="293"/>
    </row>
    <row r="35" spans="2:10">
      <c r="B35" s="66" t="s">
        <v>67</v>
      </c>
      <c r="C35" s="294"/>
      <c r="D35" s="295"/>
      <c r="E35" s="295"/>
      <c r="F35" s="295"/>
      <c r="G35" s="295"/>
      <c r="H35" s="295"/>
      <c r="I35" s="295"/>
      <c r="J35" s="296"/>
    </row>
    <row r="36" spans="2:10">
      <c r="B36" s="67" t="s">
        <v>132</v>
      </c>
      <c r="C36" s="297"/>
      <c r="D36" s="298"/>
      <c r="E36" s="298"/>
      <c r="F36" s="298"/>
      <c r="G36" s="298"/>
      <c r="H36" s="298"/>
      <c r="I36" s="298"/>
      <c r="J36" s="299"/>
    </row>
    <row r="37" spans="2:10">
      <c r="B37" s="66" t="s">
        <v>133</v>
      </c>
      <c r="C37" s="294"/>
      <c r="D37" s="295"/>
      <c r="E37" s="295"/>
      <c r="F37" s="295"/>
      <c r="G37" s="295"/>
      <c r="H37" s="295"/>
      <c r="I37" s="295"/>
      <c r="J37" s="296"/>
    </row>
    <row r="38" spans="2:10">
      <c r="B38" s="67" t="s">
        <v>34</v>
      </c>
      <c r="C38" s="297"/>
      <c r="D38" s="298"/>
      <c r="E38" s="298"/>
      <c r="F38" s="298"/>
      <c r="G38" s="298"/>
      <c r="H38" s="298"/>
      <c r="I38" s="298"/>
      <c r="J38" s="299"/>
    </row>
    <row r="39" spans="2:10">
      <c r="B39" s="66" t="s">
        <v>35</v>
      </c>
      <c r="C39" s="294"/>
      <c r="D39" s="295"/>
      <c r="E39" s="295"/>
      <c r="F39" s="295"/>
      <c r="G39" s="295"/>
      <c r="H39" s="295"/>
      <c r="I39" s="295"/>
      <c r="J39" s="296"/>
    </row>
    <row r="40" spans="2:10">
      <c r="B40" s="67" t="s">
        <v>91</v>
      </c>
      <c r="C40" s="297"/>
      <c r="D40" s="298"/>
      <c r="E40" s="298"/>
      <c r="F40" s="298"/>
      <c r="G40" s="298"/>
      <c r="H40" s="298"/>
      <c r="I40" s="298"/>
      <c r="J40" s="299"/>
    </row>
    <row r="41" spans="2:10">
      <c r="B41" s="66" t="s">
        <v>92</v>
      </c>
      <c r="C41" s="294"/>
      <c r="D41" s="295"/>
      <c r="E41" s="295"/>
      <c r="F41" s="295"/>
      <c r="G41" s="295"/>
      <c r="H41" s="295"/>
      <c r="I41" s="295"/>
      <c r="J41" s="296"/>
    </row>
    <row r="42" spans="2:10">
      <c r="B42" s="67" t="s">
        <v>113</v>
      </c>
      <c r="C42" s="297"/>
      <c r="D42" s="298"/>
      <c r="E42" s="298"/>
      <c r="F42" s="298"/>
      <c r="G42" s="298"/>
      <c r="H42" s="298"/>
      <c r="I42" s="298"/>
      <c r="J42" s="299"/>
    </row>
    <row r="43" spans="2:10" ht="15.75" thickBot="1">
      <c r="B43" s="68" t="s">
        <v>113</v>
      </c>
      <c r="C43" s="300"/>
      <c r="D43" s="301"/>
      <c r="E43" s="301"/>
      <c r="F43" s="301"/>
      <c r="G43" s="301"/>
      <c r="H43" s="301"/>
      <c r="I43" s="301"/>
      <c r="J43" s="302"/>
    </row>
    <row r="44" spans="2:10">
      <c r="C44" s="69"/>
      <c r="D44" s="69"/>
      <c r="E44" s="69"/>
      <c r="F44" s="69"/>
      <c r="G44" s="69"/>
      <c r="H44" s="69"/>
      <c r="I44" s="69"/>
      <c r="J44" s="69"/>
    </row>
    <row r="45" spans="2:10">
      <c r="C45" s="69"/>
      <c r="D45" s="69"/>
      <c r="E45" s="69"/>
      <c r="F45" s="69"/>
      <c r="G45" s="69"/>
      <c r="H45" s="69"/>
      <c r="I45" s="69"/>
      <c r="J45" s="69"/>
    </row>
    <row r="46" spans="2:10">
      <c r="C46" s="69"/>
      <c r="D46" s="69"/>
      <c r="E46" s="69"/>
      <c r="F46" s="69"/>
      <c r="G46" s="69"/>
      <c r="H46" s="69"/>
      <c r="I46" s="69"/>
      <c r="J46" s="69"/>
    </row>
    <row r="47" spans="2:10">
      <c r="C47" s="69"/>
      <c r="D47" s="69"/>
      <c r="E47" s="69"/>
      <c r="F47" s="69"/>
      <c r="G47" s="69"/>
      <c r="H47" s="69"/>
      <c r="I47" s="69"/>
      <c r="J47" s="69"/>
    </row>
    <row r="48" spans="2:10">
      <c r="C48" s="69"/>
      <c r="D48" s="69"/>
      <c r="E48" s="69"/>
      <c r="F48" s="69"/>
      <c r="G48" s="69"/>
      <c r="H48" s="69"/>
      <c r="I48" s="69"/>
      <c r="J48" s="69"/>
    </row>
    <row r="49" spans="2:10">
      <c r="C49" s="69"/>
      <c r="D49" s="69"/>
      <c r="E49" s="69"/>
      <c r="F49" s="69"/>
      <c r="G49" s="69"/>
      <c r="H49" s="69"/>
      <c r="I49" s="69"/>
      <c r="J49" s="69"/>
    </row>
    <row r="50" spans="2:10">
      <c r="C50" s="69"/>
      <c r="D50" s="69"/>
      <c r="E50" s="69"/>
      <c r="F50" s="69"/>
      <c r="G50" s="69"/>
      <c r="H50" s="69"/>
      <c r="I50" s="69"/>
      <c r="J50" s="69"/>
    </row>
    <row r="51" spans="2:10">
      <c r="B51" s="8" t="s">
        <v>5</v>
      </c>
      <c r="C51" s="69"/>
      <c r="D51" s="69"/>
      <c r="E51" s="69"/>
      <c r="F51" s="69"/>
      <c r="G51" s="69"/>
      <c r="H51" s="69"/>
      <c r="I51" s="69"/>
      <c r="J51" s="69"/>
    </row>
    <row r="52" spans="2:10">
      <c r="B52" s="8" t="s">
        <v>6</v>
      </c>
      <c r="C52" s="69"/>
      <c r="D52" s="69"/>
      <c r="E52" s="69"/>
      <c r="F52" s="69"/>
      <c r="G52" s="69"/>
      <c r="H52" s="69"/>
      <c r="I52" s="69"/>
      <c r="J52" s="69"/>
    </row>
    <row r="53" spans="2:10" ht="15.75" thickBot="1">
      <c r="C53" s="69"/>
      <c r="D53" s="69"/>
      <c r="E53" s="69"/>
      <c r="F53" s="69"/>
      <c r="G53" s="69"/>
      <c r="H53" s="69"/>
      <c r="I53" s="69"/>
      <c r="J53" s="69"/>
    </row>
    <row r="54" spans="2:10">
      <c r="B54" s="65" t="s">
        <v>66</v>
      </c>
      <c r="C54" s="309"/>
      <c r="D54" s="310"/>
      <c r="E54" s="310"/>
      <c r="F54" s="310"/>
      <c r="G54" s="310"/>
      <c r="H54" s="310"/>
      <c r="I54" s="310"/>
      <c r="J54" s="311"/>
    </row>
    <row r="55" spans="2:10">
      <c r="B55" s="66" t="s">
        <v>67</v>
      </c>
      <c r="C55" s="306"/>
      <c r="D55" s="307"/>
      <c r="E55" s="307"/>
      <c r="F55" s="307"/>
      <c r="G55" s="307"/>
      <c r="H55" s="307"/>
      <c r="I55" s="307"/>
      <c r="J55" s="308"/>
    </row>
    <row r="56" spans="2:10">
      <c r="B56" s="67" t="s">
        <v>132</v>
      </c>
      <c r="C56" s="303"/>
      <c r="D56" s="304"/>
      <c r="E56" s="304"/>
      <c r="F56" s="304"/>
      <c r="G56" s="304"/>
      <c r="H56" s="304"/>
      <c r="I56" s="304"/>
      <c r="J56" s="305"/>
    </row>
    <row r="57" spans="2:10">
      <c r="B57" s="66" t="s">
        <v>133</v>
      </c>
      <c r="C57" s="306"/>
      <c r="D57" s="307"/>
      <c r="E57" s="307"/>
      <c r="F57" s="307"/>
      <c r="G57" s="307"/>
      <c r="H57" s="307"/>
      <c r="I57" s="307"/>
      <c r="J57" s="308"/>
    </row>
    <row r="58" spans="2:10">
      <c r="B58" s="67" t="s">
        <v>34</v>
      </c>
      <c r="C58" s="303"/>
      <c r="D58" s="304"/>
      <c r="E58" s="304"/>
      <c r="F58" s="304"/>
      <c r="G58" s="304"/>
      <c r="H58" s="304"/>
      <c r="I58" s="304"/>
      <c r="J58" s="305"/>
    </row>
    <row r="59" spans="2:10">
      <c r="B59" s="66" t="s">
        <v>35</v>
      </c>
      <c r="C59" s="306"/>
      <c r="D59" s="307"/>
      <c r="E59" s="307"/>
      <c r="F59" s="307"/>
      <c r="G59" s="307"/>
      <c r="H59" s="307"/>
      <c r="I59" s="307"/>
      <c r="J59" s="308"/>
    </row>
    <row r="60" spans="2:10">
      <c r="B60" s="67" t="s">
        <v>91</v>
      </c>
      <c r="C60" s="303"/>
      <c r="D60" s="304"/>
      <c r="E60" s="304"/>
      <c r="F60" s="304"/>
      <c r="G60" s="304"/>
      <c r="H60" s="304"/>
      <c r="I60" s="304"/>
      <c r="J60" s="305"/>
    </row>
    <row r="61" spans="2:10">
      <c r="B61" s="66" t="s">
        <v>92</v>
      </c>
      <c r="C61" s="306"/>
      <c r="D61" s="307"/>
      <c r="E61" s="307"/>
      <c r="F61" s="307"/>
      <c r="G61" s="307"/>
      <c r="H61" s="307"/>
      <c r="I61" s="307"/>
      <c r="J61" s="308"/>
    </row>
    <row r="62" spans="2:10">
      <c r="B62" s="67" t="s">
        <v>113</v>
      </c>
      <c r="C62" s="303"/>
      <c r="D62" s="304"/>
      <c r="E62" s="304"/>
      <c r="F62" s="304"/>
      <c r="G62" s="304"/>
      <c r="H62" s="304"/>
      <c r="I62" s="304"/>
      <c r="J62" s="305"/>
    </row>
    <row r="63" spans="2:10" ht="15.75" thickBot="1">
      <c r="B63" s="68" t="s">
        <v>113</v>
      </c>
      <c r="C63" s="312"/>
      <c r="D63" s="313"/>
      <c r="E63" s="313"/>
      <c r="F63" s="313"/>
      <c r="G63" s="313"/>
      <c r="H63" s="313"/>
      <c r="I63" s="313"/>
      <c r="J63" s="314"/>
    </row>
    <row r="64" spans="2:10">
      <c r="B64" s="65" t="s">
        <v>66</v>
      </c>
      <c r="C64" s="309"/>
      <c r="D64" s="310"/>
      <c r="E64" s="310"/>
      <c r="F64" s="310"/>
      <c r="G64" s="310"/>
      <c r="H64" s="310"/>
      <c r="I64" s="310"/>
      <c r="J64" s="311"/>
    </row>
    <row r="65" spans="2:10">
      <c r="B65" s="66" t="s">
        <v>67</v>
      </c>
      <c r="C65" s="306"/>
      <c r="D65" s="307"/>
      <c r="E65" s="307"/>
      <c r="F65" s="307"/>
      <c r="G65" s="307"/>
      <c r="H65" s="307"/>
      <c r="I65" s="307"/>
      <c r="J65" s="308"/>
    </row>
    <row r="66" spans="2:10">
      <c r="B66" s="67" t="s">
        <v>132</v>
      </c>
      <c r="C66" s="303"/>
      <c r="D66" s="304"/>
      <c r="E66" s="304"/>
      <c r="F66" s="304"/>
      <c r="G66" s="304"/>
      <c r="H66" s="304"/>
      <c r="I66" s="304"/>
      <c r="J66" s="305"/>
    </row>
    <row r="67" spans="2:10">
      <c r="B67" s="66" t="s">
        <v>133</v>
      </c>
      <c r="C67" s="306"/>
      <c r="D67" s="307"/>
      <c r="E67" s="307"/>
      <c r="F67" s="307"/>
      <c r="G67" s="307"/>
      <c r="H67" s="307"/>
      <c r="I67" s="307"/>
      <c r="J67" s="308"/>
    </row>
    <row r="68" spans="2:10">
      <c r="B68" s="67" t="s">
        <v>34</v>
      </c>
      <c r="C68" s="303"/>
      <c r="D68" s="304"/>
      <c r="E68" s="304"/>
      <c r="F68" s="304"/>
      <c r="G68" s="304"/>
      <c r="H68" s="304"/>
      <c r="I68" s="304"/>
      <c r="J68" s="305"/>
    </row>
    <row r="69" spans="2:10">
      <c r="B69" s="66" t="s">
        <v>35</v>
      </c>
      <c r="C69" s="306"/>
      <c r="D69" s="307"/>
      <c r="E69" s="307"/>
      <c r="F69" s="307"/>
      <c r="G69" s="307"/>
      <c r="H69" s="307"/>
      <c r="I69" s="307"/>
      <c r="J69" s="308"/>
    </row>
    <row r="70" spans="2:10">
      <c r="B70" s="67" t="s">
        <v>91</v>
      </c>
      <c r="C70" s="303"/>
      <c r="D70" s="304"/>
      <c r="E70" s="304"/>
      <c r="F70" s="304"/>
      <c r="G70" s="304"/>
      <c r="H70" s="304"/>
      <c r="I70" s="304"/>
      <c r="J70" s="305"/>
    </row>
    <row r="71" spans="2:10">
      <c r="B71" s="66" t="s">
        <v>92</v>
      </c>
      <c r="C71" s="306"/>
      <c r="D71" s="307"/>
      <c r="E71" s="307"/>
      <c r="F71" s="307"/>
      <c r="G71" s="307"/>
      <c r="H71" s="307"/>
      <c r="I71" s="307"/>
      <c r="J71" s="308"/>
    </row>
    <row r="72" spans="2:10">
      <c r="B72" s="67" t="s">
        <v>113</v>
      </c>
      <c r="C72" s="303"/>
      <c r="D72" s="304"/>
      <c r="E72" s="304"/>
      <c r="F72" s="304"/>
      <c r="G72" s="304"/>
      <c r="H72" s="304"/>
      <c r="I72" s="304"/>
      <c r="J72" s="305"/>
    </row>
    <row r="73" spans="2:10" ht="15.75" thickBot="1">
      <c r="B73" s="68" t="s">
        <v>113</v>
      </c>
      <c r="C73" s="312"/>
      <c r="D73" s="313"/>
      <c r="E73" s="313"/>
      <c r="F73" s="313"/>
      <c r="G73" s="313"/>
      <c r="H73" s="313"/>
      <c r="I73" s="313"/>
      <c r="J73" s="314"/>
    </row>
    <row r="74" spans="2:10">
      <c r="B74" s="65" t="s">
        <v>66</v>
      </c>
      <c r="C74" s="309"/>
      <c r="D74" s="310"/>
      <c r="E74" s="310"/>
      <c r="F74" s="310"/>
      <c r="G74" s="310"/>
      <c r="H74" s="310"/>
      <c r="I74" s="310"/>
      <c r="J74" s="311"/>
    </row>
    <row r="75" spans="2:10">
      <c r="B75" s="66" t="s">
        <v>67</v>
      </c>
      <c r="C75" s="306"/>
      <c r="D75" s="307"/>
      <c r="E75" s="307"/>
      <c r="F75" s="307"/>
      <c r="G75" s="307"/>
      <c r="H75" s="307"/>
      <c r="I75" s="307"/>
      <c r="J75" s="308"/>
    </row>
    <row r="76" spans="2:10">
      <c r="B76" s="67" t="s">
        <v>132</v>
      </c>
      <c r="C76" s="303"/>
      <c r="D76" s="304"/>
      <c r="E76" s="304"/>
      <c r="F76" s="304"/>
      <c r="G76" s="304"/>
      <c r="H76" s="304"/>
      <c r="I76" s="304"/>
      <c r="J76" s="305"/>
    </row>
    <row r="77" spans="2:10">
      <c r="B77" s="66" t="s">
        <v>133</v>
      </c>
      <c r="C77" s="306"/>
      <c r="D77" s="307"/>
      <c r="E77" s="307"/>
      <c r="F77" s="307"/>
      <c r="G77" s="307"/>
      <c r="H77" s="307"/>
      <c r="I77" s="307"/>
      <c r="J77" s="308"/>
    </row>
    <row r="78" spans="2:10">
      <c r="B78" s="67" t="s">
        <v>34</v>
      </c>
      <c r="C78" s="303"/>
      <c r="D78" s="304"/>
      <c r="E78" s="304"/>
      <c r="F78" s="304"/>
      <c r="G78" s="304"/>
      <c r="H78" s="304"/>
      <c r="I78" s="304"/>
      <c r="J78" s="305"/>
    </row>
    <row r="79" spans="2:10">
      <c r="B79" s="66" t="s">
        <v>35</v>
      </c>
      <c r="C79" s="306"/>
      <c r="D79" s="307"/>
      <c r="E79" s="307"/>
      <c r="F79" s="307"/>
      <c r="G79" s="307"/>
      <c r="H79" s="307"/>
      <c r="I79" s="307"/>
      <c r="J79" s="308"/>
    </row>
    <row r="80" spans="2:10">
      <c r="B80" s="67" t="s">
        <v>91</v>
      </c>
      <c r="C80" s="303"/>
      <c r="D80" s="304"/>
      <c r="E80" s="304"/>
      <c r="F80" s="304"/>
      <c r="G80" s="304"/>
      <c r="H80" s="304"/>
      <c r="I80" s="304"/>
      <c r="J80" s="305"/>
    </row>
    <row r="81" spans="2:10">
      <c r="B81" s="66" t="s">
        <v>92</v>
      </c>
      <c r="C81" s="306"/>
      <c r="D81" s="307"/>
      <c r="E81" s="307"/>
      <c r="F81" s="307"/>
      <c r="G81" s="307"/>
      <c r="H81" s="307"/>
      <c r="I81" s="307"/>
      <c r="J81" s="308"/>
    </row>
    <row r="82" spans="2:10">
      <c r="B82" s="67" t="s">
        <v>113</v>
      </c>
      <c r="C82" s="303"/>
      <c r="D82" s="304"/>
      <c r="E82" s="304"/>
      <c r="F82" s="304"/>
      <c r="G82" s="304"/>
      <c r="H82" s="304"/>
      <c r="I82" s="304"/>
      <c r="J82" s="305"/>
    </row>
    <row r="83" spans="2:10" ht="15.75" thickBot="1">
      <c r="B83" s="68" t="s">
        <v>113</v>
      </c>
      <c r="C83" s="312"/>
      <c r="D83" s="313"/>
      <c r="E83" s="313"/>
      <c r="F83" s="313"/>
      <c r="G83" s="313"/>
      <c r="H83" s="313"/>
      <c r="I83" s="313"/>
      <c r="J83" s="314"/>
    </row>
    <row r="84" spans="2:10">
      <c r="B84" s="65" t="s">
        <v>66</v>
      </c>
      <c r="C84" s="309"/>
      <c r="D84" s="310"/>
      <c r="E84" s="310"/>
      <c r="F84" s="310"/>
      <c r="G84" s="310"/>
      <c r="H84" s="310"/>
      <c r="I84" s="310"/>
      <c r="J84" s="311"/>
    </row>
    <row r="85" spans="2:10">
      <c r="B85" s="66" t="s">
        <v>67</v>
      </c>
      <c r="C85" s="306"/>
      <c r="D85" s="307"/>
      <c r="E85" s="307"/>
      <c r="F85" s="307"/>
      <c r="G85" s="307"/>
      <c r="H85" s="307"/>
      <c r="I85" s="307"/>
      <c r="J85" s="308"/>
    </row>
    <row r="86" spans="2:10">
      <c r="B86" s="67" t="s">
        <v>132</v>
      </c>
      <c r="C86" s="303"/>
      <c r="D86" s="304"/>
      <c r="E86" s="304"/>
      <c r="F86" s="304"/>
      <c r="G86" s="304"/>
      <c r="H86" s="304"/>
      <c r="I86" s="304"/>
      <c r="J86" s="305"/>
    </row>
    <row r="87" spans="2:10">
      <c r="B87" s="66" t="s">
        <v>133</v>
      </c>
      <c r="C87" s="306"/>
      <c r="D87" s="307"/>
      <c r="E87" s="307"/>
      <c r="F87" s="307"/>
      <c r="G87" s="307"/>
      <c r="H87" s="307"/>
      <c r="I87" s="307"/>
      <c r="J87" s="308"/>
    </row>
    <row r="88" spans="2:10">
      <c r="B88" s="67" t="s">
        <v>34</v>
      </c>
      <c r="C88" s="303"/>
      <c r="D88" s="304"/>
      <c r="E88" s="304"/>
      <c r="F88" s="304"/>
      <c r="G88" s="304"/>
      <c r="H88" s="304"/>
      <c r="I88" s="304"/>
      <c r="J88" s="305"/>
    </row>
    <row r="89" spans="2:10">
      <c r="B89" s="66" t="s">
        <v>35</v>
      </c>
      <c r="C89" s="306"/>
      <c r="D89" s="307"/>
      <c r="E89" s="307"/>
      <c r="F89" s="307"/>
      <c r="G89" s="307"/>
      <c r="H89" s="307"/>
      <c r="I89" s="307"/>
      <c r="J89" s="308"/>
    </row>
    <row r="90" spans="2:10">
      <c r="B90" s="67" t="s">
        <v>91</v>
      </c>
      <c r="C90" s="303"/>
      <c r="D90" s="304"/>
      <c r="E90" s="304"/>
      <c r="F90" s="304"/>
      <c r="G90" s="304"/>
      <c r="H90" s="304"/>
      <c r="I90" s="304"/>
      <c r="J90" s="305"/>
    </row>
    <row r="91" spans="2:10">
      <c r="B91" s="66" t="s">
        <v>92</v>
      </c>
      <c r="C91" s="306"/>
      <c r="D91" s="307"/>
      <c r="E91" s="307"/>
      <c r="F91" s="307"/>
      <c r="G91" s="307"/>
      <c r="H91" s="307"/>
      <c r="I91" s="307"/>
      <c r="J91" s="308"/>
    </row>
    <row r="92" spans="2:10">
      <c r="B92" s="67" t="s">
        <v>113</v>
      </c>
      <c r="C92" s="303"/>
      <c r="D92" s="304"/>
      <c r="E92" s="304"/>
      <c r="F92" s="304"/>
      <c r="G92" s="304"/>
      <c r="H92" s="304"/>
      <c r="I92" s="304"/>
      <c r="J92" s="305"/>
    </row>
    <row r="93" spans="2:10" ht="15.75" thickBot="1">
      <c r="B93" s="68" t="s">
        <v>113</v>
      </c>
      <c r="C93" s="312"/>
      <c r="D93" s="313"/>
      <c r="E93" s="313"/>
      <c r="F93" s="313"/>
      <c r="G93" s="313"/>
      <c r="H93" s="313"/>
      <c r="I93" s="313"/>
      <c r="J93" s="314"/>
    </row>
    <row r="94" spans="2:10">
      <c r="C94" s="69"/>
      <c r="D94" s="69"/>
      <c r="E94" s="69"/>
      <c r="F94" s="69"/>
      <c r="G94" s="69"/>
      <c r="H94" s="69"/>
      <c r="I94" s="69"/>
      <c r="J94" s="69"/>
    </row>
    <row r="95" spans="2:10">
      <c r="C95" s="69"/>
      <c r="D95" s="69"/>
      <c r="E95" s="69"/>
      <c r="F95" s="69"/>
      <c r="G95" s="69"/>
      <c r="H95" s="69"/>
      <c r="I95" s="69"/>
      <c r="J95" s="69"/>
    </row>
    <row r="96" spans="2:10">
      <c r="C96" s="69"/>
      <c r="D96" s="69"/>
      <c r="E96" s="69"/>
      <c r="F96" s="69"/>
      <c r="G96" s="69"/>
      <c r="H96" s="69"/>
      <c r="I96" s="69"/>
      <c r="J96" s="69"/>
    </row>
    <row r="97" spans="2:10">
      <c r="C97" s="69"/>
      <c r="D97" s="69"/>
      <c r="E97" s="69"/>
      <c r="F97" s="69"/>
      <c r="G97" s="69"/>
      <c r="H97" s="69"/>
      <c r="I97" s="69"/>
      <c r="J97" s="69"/>
    </row>
    <row r="98" spans="2:10">
      <c r="C98" s="69"/>
      <c r="D98" s="69"/>
      <c r="E98" s="69"/>
      <c r="F98" s="69"/>
      <c r="G98" s="69"/>
      <c r="H98" s="69"/>
      <c r="I98" s="69"/>
      <c r="J98" s="69"/>
    </row>
    <row r="99" spans="2:10">
      <c r="C99" s="69"/>
      <c r="D99" s="69"/>
      <c r="E99" s="69"/>
      <c r="F99" s="69"/>
      <c r="G99" s="69"/>
      <c r="H99" s="69"/>
      <c r="I99" s="69"/>
      <c r="J99" s="69"/>
    </row>
    <row r="100" spans="2:10">
      <c r="C100" s="69"/>
      <c r="D100" s="69"/>
      <c r="E100" s="69"/>
      <c r="F100" s="69"/>
      <c r="G100" s="69"/>
      <c r="H100" s="69"/>
      <c r="I100" s="69"/>
      <c r="J100" s="69"/>
    </row>
    <row r="101" spans="2:10">
      <c r="B101" s="8" t="s">
        <v>5</v>
      </c>
      <c r="C101" s="69"/>
      <c r="D101" s="69"/>
      <c r="E101" s="69"/>
      <c r="F101" s="69"/>
      <c r="G101" s="69"/>
      <c r="H101" s="69"/>
      <c r="I101" s="69"/>
      <c r="J101" s="69"/>
    </row>
    <row r="102" spans="2:10">
      <c r="B102" s="8" t="s">
        <v>6</v>
      </c>
      <c r="C102" s="69"/>
      <c r="D102" s="69"/>
      <c r="E102" s="69"/>
      <c r="F102" s="69"/>
      <c r="G102" s="69"/>
      <c r="H102" s="69"/>
      <c r="I102" s="69"/>
      <c r="J102" s="69"/>
    </row>
    <row r="103" spans="2:10" ht="15.75" thickBot="1">
      <c r="C103" s="69"/>
      <c r="D103" s="69"/>
      <c r="E103" s="69"/>
      <c r="F103" s="69"/>
      <c r="G103" s="69"/>
      <c r="H103" s="69"/>
      <c r="I103" s="69"/>
      <c r="J103" s="69"/>
    </row>
    <row r="104" spans="2:10">
      <c r="B104" s="65" t="s">
        <v>66</v>
      </c>
      <c r="C104" s="309"/>
      <c r="D104" s="310"/>
      <c r="E104" s="310"/>
      <c r="F104" s="310"/>
      <c r="G104" s="310"/>
      <c r="H104" s="310"/>
      <c r="I104" s="310"/>
      <c r="J104" s="311"/>
    </row>
    <row r="105" spans="2:10">
      <c r="B105" s="66" t="s">
        <v>67</v>
      </c>
      <c r="C105" s="306"/>
      <c r="D105" s="307"/>
      <c r="E105" s="307"/>
      <c r="F105" s="307"/>
      <c r="G105" s="307"/>
      <c r="H105" s="307"/>
      <c r="I105" s="307"/>
      <c r="J105" s="308"/>
    </row>
    <row r="106" spans="2:10">
      <c r="B106" s="67" t="s">
        <v>132</v>
      </c>
      <c r="C106" s="303"/>
      <c r="D106" s="304"/>
      <c r="E106" s="304"/>
      <c r="F106" s="304"/>
      <c r="G106" s="304"/>
      <c r="H106" s="304"/>
      <c r="I106" s="304"/>
      <c r="J106" s="305"/>
    </row>
    <row r="107" spans="2:10">
      <c r="B107" s="66" t="s">
        <v>133</v>
      </c>
      <c r="C107" s="306"/>
      <c r="D107" s="307"/>
      <c r="E107" s="307"/>
      <c r="F107" s="307"/>
      <c r="G107" s="307"/>
      <c r="H107" s="307"/>
      <c r="I107" s="307"/>
      <c r="J107" s="308"/>
    </row>
    <row r="108" spans="2:10">
      <c r="B108" s="67" t="s">
        <v>34</v>
      </c>
      <c r="C108" s="303"/>
      <c r="D108" s="304"/>
      <c r="E108" s="304"/>
      <c r="F108" s="304"/>
      <c r="G108" s="304"/>
      <c r="H108" s="304"/>
      <c r="I108" s="304"/>
      <c r="J108" s="305"/>
    </row>
    <row r="109" spans="2:10">
      <c r="B109" s="66" t="s">
        <v>35</v>
      </c>
      <c r="C109" s="306"/>
      <c r="D109" s="307"/>
      <c r="E109" s="307"/>
      <c r="F109" s="307"/>
      <c r="G109" s="307"/>
      <c r="H109" s="307"/>
      <c r="I109" s="307"/>
      <c r="J109" s="308"/>
    </row>
    <row r="110" spans="2:10">
      <c r="B110" s="67" t="s">
        <v>91</v>
      </c>
      <c r="C110" s="303"/>
      <c r="D110" s="304"/>
      <c r="E110" s="304"/>
      <c r="F110" s="304"/>
      <c r="G110" s="304"/>
      <c r="H110" s="304"/>
      <c r="I110" s="304"/>
      <c r="J110" s="305"/>
    </row>
    <row r="111" spans="2:10">
      <c r="B111" s="66" t="s">
        <v>92</v>
      </c>
      <c r="C111" s="306"/>
      <c r="D111" s="307"/>
      <c r="E111" s="307"/>
      <c r="F111" s="307"/>
      <c r="G111" s="307"/>
      <c r="H111" s="307"/>
      <c r="I111" s="307"/>
      <c r="J111" s="308"/>
    </row>
    <row r="112" spans="2:10">
      <c r="B112" s="67" t="s">
        <v>113</v>
      </c>
      <c r="C112" s="303"/>
      <c r="D112" s="304"/>
      <c r="E112" s="304"/>
      <c r="F112" s="304"/>
      <c r="G112" s="304"/>
      <c r="H112" s="304"/>
      <c r="I112" s="304"/>
      <c r="J112" s="305"/>
    </row>
    <row r="113" spans="2:10" ht="15.75" thickBot="1">
      <c r="B113" s="68" t="s">
        <v>113</v>
      </c>
      <c r="C113" s="312"/>
      <c r="D113" s="313"/>
      <c r="E113" s="313"/>
      <c r="F113" s="313"/>
      <c r="G113" s="313"/>
      <c r="H113" s="313"/>
      <c r="I113" s="313"/>
      <c r="J113" s="314"/>
    </row>
    <row r="114" spans="2:10">
      <c r="B114" s="65" t="s">
        <v>66</v>
      </c>
      <c r="C114" s="309"/>
      <c r="D114" s="310"/>
      <c r="E114" s="310"/>
      <c r="F114" s="310"/>
      <c r="G114" s="310"/>
      <c r="H114" s="310"/>
      <c r="I114" s="310"/>
      <c r="J114" s="311"/>
    </row>
    <row r="115" spans="2:10">
      <c r="B115" s="66" t="s">
        <v>67</v>
      </c>
      <c r="C115" s="306"/>
      <c r="D115" s="307"/>
      <c r="E115" s="307"/>
      <c r="F115" s="307"/>
      <c r="G115" s="307"/>
      <c r="H115" s="307"/>
      <c r="I115" s="307"/>
      <c r="J115" s="308"/>
    </row>
    <row r="116" spans="2:10">
      <c r="B116" s="67" t="s">
        <v>132</v>
      </c>
      <c r="C116" s="303"/>
      <c r="D116" s="304"/>
      <c r="E116" s="304"/>
      <c r="F116" s="304"/>
      <c r="G116" s="304"/>
      <c r="H116" s="304"/>
      <c r="I116" s="304"/>
      <c r="J116" s="305"/>
    </row>
    <row r="117" spans="2:10">
      <c r="B117" s="66" t="s">
        <v>133</v>
      </c>
      <c r="C117" s="306"/>
      <c r="D117" s="307"/>
      <c r="E117" s="307"/>
      <c r="F117" s="307"/>
      <c r="G117" s="307"/>
      <c r="H117" s="307"/>
      <c r="I117" s="307"/>
      <c r="J117" s="308"/>
    </row>
    <row r="118" spans="2:10">
      <c r="B118" s="67" t="s">
        <v>34</v>
      </c>
      <c r="C118" s="303"/>
      <c r="D118" s="304"/>
      <c r="E118" s="304"/>
      <c r="F118" s="304"/>
      <c r="G118" s="304"/>
      <c r="H118" s="304"/>
      <c r="I118" s="304"/>
      <c r="J118" s="305"/>
    </row>
    <row r="119" spans="2:10">
      <c r="B119" s="66" t="s">
        <v>35</v>
      </c>
      <c r="C119" s="306"/>
      <c r="D119" s="307"/>
      <c r="E119" s="307"/>
      <c r="F119" s="307"/>
      <c r="G119" s="307"/>
      <c r="H119" s="307"/>
      <c r="I119" s="307"/>
      <c r="J119" s="308"/>
    </row>
    <row r="120" spans="2:10">
      <c r="B120" s="67" t="s">
        <v>91</v>
      </c>
      <c r="C120" s="303"/>
      <c r="D120" s="304"/>
      <c r="E120" s="304"/>
      <c r="F120" s="304"/>
      <c r="G120" s="304"/>
      <c r="H120" s="304"/>
      <c r="I120" s="304"/>
      <c r="J120" s="305"/>
    </row>
    <row r="121" spans="2:10">
      <c r="B121" s="66" t="s">
        <v>92</v>
      </c>
      <c r="C121" s="306"/>
      <c r="D121" s="307"/>
      <c r="E121" s="307"/>
      <c r="F121" s="307"/>
      <c r="G121" s="307"/>
      <c r="H121" s="307"/>
      <c r="I121" s="307"/>
      <c r="J121" s="308"/>
    </row>
    <row r="122" spans="2:10">
      <c r="B122" s="67" t="s">
        <v>113</v>
      </c>
      <c r="C122" s="303"/>
      <c r="D122" s="304"/>
      <c r="E122" s="304"/>
      <c r="F122" s="304"/>
      <c r="G122" s="304"/>
      <c r="H122" s="304"/>
      <c r="I122" s="304"/>
      <c r="J122" s="305"/>
    </row>
    <row r="123" spans="2:10" ht="15.75" thickBot="1">
      <c r="B123" s="68" t="s">
        <v>113</v>
      </c>
      <c r="C123" s="312"/>
      <c r="D123" s="313"/>
      <c r="E123" s="313"/>
      <c r="F123" s="313"/>
      <c r="G123" s="313"/>
      <c r="H123" s="313"/>
      <c r="I123" s="313"/>
      <c r="J123" s="314"/>
    </row>
    <row r="124" spans="2:10">
      <c r="B124" s="65" t="s">
        <v>66</v>
      </c>
      <c r="C124" s="309"/>
      <c r="D124" s="310"/>
      <c r="E124" s="310"/>
      <c r="F124" s="310"/>
      <c r="G124" s="310"/>
      <c r="H124" s="310"/>
      <c r="I124" s="310"/>
      <c r="J124" s="311"/>
    </row>
    <row r="125" spans="2:10">
      <c r="B125" s="66" t="s">
        <v>67</v>
      </c>
      <c r="C125" s="306"/>
      <c r="D125" s="307"/>
      <c r="E125" s="307"/>
      <c r="F125" s="307"/>
      <c r="G125" s="307"/>
      <c r="H125" s="307"/>
      <c r="I125" s="307"/>
      <c r="J125" s="308"/>
    </row>
    <row r="126" spans="2:10">
      <c r="B126" s="67" t="s">
        <v>132</v>
      </c>
      <c r="C126" s="303"/>
      <c r="D126" s="304"/>
      <c r="E126" s="304"/>
      <c r="F126" s="304"/>
      <c r="G126" s="304"/>
      <c r="H126" s="304"/>
      <c r="I126" s="304"/>
      <c r="J126" s="305"/>
    </row>
    <row r="127" spans="2:10">
      <c r="B127" s="66" t="s">
        <v>133</v>
      </c>
      <c r="C127" s="306"/>
      <c r="D127" s="307"/>
      <c r="E127" s="307"/>
      <c r="F127" s="307"/>
      <c r="G127" s="307"/>
      <c r="H127" s="307"/>
      <c r="I127" s="307"/>
      <c r="J127" s="308"/>
    </row>
    <row r="128" spans="2:10">
      <c r="B128" s="67" t="s">
        <v>34</v>
      </c>
      <c r="C128" s="303"/>
      <c r="D128" s="304"/>
      <c r="E128" s="304"/>
      <c r="F128" s="304"/>
      <c r="G128" s="304"/>
      <c r="H128" s="304"/>
      <c r="I128" s="304"/>
      <c r="J128" s="305"/>
    </row>
    <row r="129" spans="2:10">
      <c r="B129" s="66" t="s">
        <v>35</v>
      </c>
      <c r="C129" s="306"/>
      <c r="D129" s="307"/>
      <c r="E129" s="307"/>
      <c r="F129" s="307"/>
      <c r="G129" s="307"/>
      <c r="H129" s="307"/>
      <c r="I129" s="307"/>
      <c r="J129" s="308"/>
    </row>
    <row r="130" spans="2:10">
      <c r="B130" s="67" t="s">
        <v>91</v>
      </c>
      <c r="C130" s="303"/>
      <c r="D130" s="304"/>
      <c r="E130" s="304"/>
      <c r="F130" s="304"/>
      <c r="G130" s="304"/>
      <c r="H130" s="304"/>
      <c r="I130" s="304"/>
      <c r="J130" s="305"/>
    </row>
    <row r="131" spans="2:10">
      <c r="B131" s="66" t="s">
        <v>92</v>
      </c>
      <c r="C131" s="306"/>
      <c r="D131" s="307"/>
      <c r="E131" s="307"/>
      <c r="F131" s="307"/>
      <c r="G131" s="307"/>
      <c r="H131" s="307"/>
      <c r="I131" s="307"/>
      <c r="J131" s="308"/>
    </row>
    <row r="132" spans="2:10">
      <c r="B132" s="67" t="s">
        <v>113</v>
      </c>
      <c r="C132" s="303"/>
      <c r="D132" s="304"/>
      <c r="E132" s="304"/>
      <c r="F132" s="304"/>
      <c r="G132" s="304"/>
      <c r="H132" s="304"/>
      <c r="I132" s="304"/>
      <c r="J132" s="305"/>
    </row>
    <row r="133" spans="2:10" ht="15.75" thickBot="1">
      <c r="B133" s="68" t="s">
        <v>113</v>
      </c>
      <c r="C133" s="312"/>
      <c r="D133" s="313"/>
      <c r="E133" s="313"/>
      <c r="F133" s="313"/>
      <c r="G133" s="313"/>
      <c r="H133" s="313"/>
      <c r="I133" s="313"/>
      <c r="J133" s="314"/>
    </row>
    <row r="134" spans="2:10">
      <c r="B134" s="65" t="s">
        <v>66</v>
      </c>
      <c r="C134" s="309"/>
      <c r="D134" s="310"/>
      <c r="E134" s="310"/>
      <c r="F134" s="310"/>
      <c r="G134" s="310"/>
      <c r="H134" s="310"/>
      <c r="I134" s="310"/>
      <c r="J134" s="311"/>
    </row>
    <row r="135" spans="2:10">
      <c r="B135" s="66" t="s">
        <v>67</v>
      </c>
      <c r="C135" s="306"/>
      <c r="D135" s="307"/>
      <c r="E135" s="307"/>
      <c r="F135" s="307"/>
      <c r="G135" s="307"/>
      <c r="H135" s="307"/>
      <c r="I135" s="307"/>
      <c r="J135" s="308"/>
    </row>
    <row r="136" spans="2:10">
      <c r="B136" s="67" t="s">
        <v>132</v>
      </c>
      <c r="C136" s="303"/>
      <c r="D136" s="304"/>
      <c r="E136" s="304"/>
      <c r="F136" s="304"/>
      <c r="G136" s="304"/>
      <c r="H136" s="304"/>
      <c r="I136" s="304"/>
      <c r="J136" s="305"/>
    </row>
    <row r="137" spans="2:10">
      <c r="B137" s="66" t="s">
        <v>133</v>
      </c>
      <c r="C137" s="306"/>
      <c r="D137" s="307"/>
      <c r="E137" s="307"/>
      <c r="F137" s="307"/>
      <c r="G137" s="307"/>
      <c r="H137" s="307"/>
      <c r="I137" s="307"/>
      <c r="J137" s="308"/>
    </row>
    <row r="138" spans="2:10">
      <c r="B138" s="67" t="s">
        <v>34</v>
      </c>
      <c r="C138" s="303"/>
      <c r="D138" s="304"/>
      <c r="E138" s="304"/>
      <c r="F138" s="304"/>
      <c r="G138" s="304"/>
      <c r="H138" s="304"/>
      <c r="I138" s="304"/>
      <c r="J138" s="305"/>
    </row>
    <row r="139" spans="2:10">
      <c r="B139" s="66" t="s">
        <v>35</v>
      </c>
      <c r="C139" s="306"/>
      <c r="D139" s="307"/>
      <c r="E139" s="307"/>
      <c r="F139" s="307"/>
      <c r="G139" s="307"/>
      <c r="H139" s="307"/>
      <c r="I139" s="307"/>
      <c r="J139" s="308"/>
    </row>
    <row r="140" spans="2:10">
      <c r="B140" s="67" t="s">
        <v>91</v>
      </c>
      <c r="C140" s="303"/>
      <c r="D140" s="304"/>
      <c r="E140" s="304"/>
      <c r="F140" s="304"/>
      <c r="G140" s="304"/>
      <c r="H140" s="304"/>
      <c r="I140" s="304"/>
      <c r="J140" s="305"/>
    </row>
    <row r="141" spans="2:10">
      <c r="B141" s="66" t="s">
        <v>92</v>
      </c>
      <c r="C141" s="306"/>
      <c r="D141" s="307"/>
      <c r="E141" s="307"/>
      <c r="F141" s="307"/>
      <c r="G141" s="307"/>
      <c r="H141" s="307"/>
      <c r="I141" s="307"/>
      <c r="J141" s="308"/>
    </row>
    <row r="142" spans="2:10">
      <c r="B142" s="67" t="s">
        <v>113</v>
      </c>
      <c r="C142" s="303"/>
      <c r="D142" s="304"/>
      <c r="E142" s="304"/>
      <c r="F142" s="304"/>
      <c r="G142" s="304"/>
      <c r="H142" s="304"/>
      <c r="I142" s="304"/>
      <c r="J142" s="305"/>
    </row>
    <row r="143" spans="2:10" ht="15.75" thickBot="1">
      <c r="B143" s="68" t="s">
        <v>113</v>
      </c>
      <c r="C143" s="312"/>
      <c r="D143" s="313"/>
      <c r="E143" s="313"/>
      <c r="F143" s="313"/>
      <c r="G143" s="313"/>
      <c r="H143" s="313"/>
      <c r="I143" s="313"/>
      <c r="J143" s="314"/>
    </row>
  </sheetData>
  <mergeCells count="60">
    <mergeCell ref="C138:J139"/>
    <mergeCell ref="C140:J141"/>
    <mergeCell ref="C142:J143"/>
    <mergeCell ref="C132:J133"/>
    <mergeCell ref="C134:J135"/>
    <mergeCell ref="C136:J137"/>
    <mergeCell ref="C126:J127"/>
    <mergeCell ref="C128:J129"/>
    <mergeCell ref="C130:J131"/>
    <mergeCell ref="C120:J121"/>
    <mergeCell ref="C122:J123"/>
    <mergeCell ref="C124:J125"/>
    <mergeCell ref="C114:J115"/>
    <mergeCell ref="C116:J117"/>
    <mergeCell ref="C118:J119"/>
    <mergeCell ref="C108:J109"/>
    <mergeCell ref="C110:J111"/>
    <mergeCell ref="C112:J113"/>
    <mergeCell ref="C92:J93"/>
    <mergeCell ref="C104:J105"/>
    <mergeCell ref="C106:J107"/>
    <mergeCell ref="C86:J87"/>
    <mergeCell ref="C88:J89"/>
    <mergeCell ref="C90:J91"/>
    <mergeCell ref="C80:J81"/>
    <mergeCell ref="C82:J83"/>
    <mergeCell ref="C84:J85"/>
    <mergeCell ref="C74:J75"/>
    <mergeCell ref="C76:J77"/>
    <mergeCell ref="C78:J79"/>
    <mergeCell ref="C68:J69"/>
    <mergeCell ref="C70:J71"/>
    <mergeCell ref="C72:J73"/>
    <mergeCell ref="C62:J63"/>
    <mergeCell ref="C64:J65"/>
    <mergeCell ref="C66:J67"/>
    <mergeCell ref="C60:J61"/>
    <mergeCell ref="C58:J59"/>
    <mergeCell ref="C56:J57"/>
    <mergeCell ref="C40:J41"/>
    <mergeCell ref="C42:J43"/>
    <mergeCell ref="C54:J55"/>
    <mergeCell ref="C34:J35"/>
    <mergeCell ref="C36:J37"/>
    <mergeCell ref="C38:J39"/>
    <mergeCell ref="C28:J29"/>
    <mergeCell ref="C30:J31"/>
    <mergeCell ref="C32:J33"/>
    <mergeCell ref="C22:J23"/>
    <mergeCell ref="C24:J25"/>
    <mergeCell ref="C26:J27"/>
    <mergeCell ref="C16:J17"/>
    <mergeCell ref="C18:J19"/>
    <mergeCell ref="C20:J21"/>
    <mergeCell ref="C4:J5"/>
    <mergeCell ref="C12:J13"/>
    <mergeCell ref="C10:J11"/>
    <mergeCell ref="C14:J15"/>
    <mergeCell ref="C8:J9"/>
    <mergeCell ref="C6:J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pageSetUpPr fitToPage="1"/>
  </sheetPr>
  <dimension ref="A1:M45"/>
  <sheetViews>
    <sheetView showGridLines="0" showRowColHeaders="0" zoomScaleNormal="100" zoomScalePageLayoutView="90" workbookViewId="0">
      <pane xSplit="5" ySplit="6" topLeftCell="F7" activePane="bottomRight" state="frozen"/>
      <selection pane="topRight" activeCell="F1" sqref="F1"/>
      <selection pane="bottomLeft" activeCell="A7" sqref="A7"/>
      <selection pane="bottomRight" activeCell="M7" sqref="M7:M45"/>
    </sheetView>
  </sheetViews>
  <sheetFormatPr defaultRowHeight="15"/>
  <cols>
    <col min="1" max="1" width="3.7109375" customWidth="1"/>
    <col min="2" max="2" width="11.7109375" customWidth="1"/>
    <col min="4" max="4" width="26.5703125" customWidth="1"/>
    <col min="5" max="5" width="26.85546875" customWidth="1"/>
    <col min="6" max="6" width="10" customWidth="1"/>
    <col min="7" max="7" width="11.140625" customWidth="1"/>
    <col min="8" max="8" width="15.42578125" customWidth="1"/>
    <col min="9" max="9" width="13.28515625" customWidth="1"/>
    <col min="10" max="10" width="12.140625" customWidth="1"/>
    <col min="11" max="11" width="26.7109375" customWidth="1"/>
    <col min="12" max="12" width="26.28515625" customWidth="1"/>
    <col min="13" max="13" width="10.85546875" customWidth="1"/>
  </cols>
  <sheetData>
    <row r="1" spans="1:13">
      <c r="A1" s="8">
        <v>5</v>
      </c>
      <c r="B1" s="8" t="s">
        <v>7</v>
      </c>
    </row>
    <row r="2" spans="1:13">
      <c r="A2" s="8"/>
      <c r="B2" s="8" t="s">
        <v>406</v>
      </c>
    </row>
    <row r="3" spans="1:13" ht="15.75" thickBot="1"/>
    <row r="4" spans="1:13" s="74" customFormat="1" ht="27" customHeight="1">
      <c r="B4" s="139"/>
      <c r="C4" s="75"/>
      <c r="D4" s="315" t="s">
        <v>147</v>
      </c>
      <c r="E4" s="316"/>
      <c r="F4" s="317"/>
      <c r="G4" s="76"/>
      <c r="H4" s="76"/>
      <c r="I4" s="76"/>
      <c r="J4" s="76"/>
      <c r="K4" s="315" t="s">
        <v>147</v>
      </c>
      <c r="L4" s="317"/>
      <c r="M4" s="77"/>
    </row>
    <row r="5" spans="1:13" s="48" customFormat="1" ht="50.25" customHeight="1">
      <c r="B5" s="140" t="s">
        <v>103</v>
      </c>
      <c r="C5" s="72" t="s">
        <v>134</v>
      </c>
      <c r="D5" s="142" t="s">
        <v>132</v>
      </c>
      <c r="E5" s="73" t="s">
        <v>91</v>
      </c>
      <c r="F5" s="72" t="s">
        <v>136</v>
      </c>
      <c r="G5" s="70" t="s">
        <v>138</v>
      </c>
      <c r="H5" s="70" t="s">
        <v>140</v>
      </c>
      <c r="I5" s="70" t="s">
        <v>142</v>
      </c>
      <c r="J5" s="70" t="s">
        <v>144</v>
      </c>
      <c r="K5" s="142" t="s">
        <v>132</v>
      </c>
      <c r="L5" s="73" t="s">
        <v>146</v>
      </c>
      <c r="M5" s="78" t="s">
        <v>136</v>
      </c>
    </row>
    <row r="6" spans="1:13" s="48" customFormat="1" ht="50.25" customHeight="1" thickBot="1">
      <c r="B6" s="141" t="s">
        <v>104</v>
      </c>
      <c r="C6" s="79" t="s">
        <v>135</v>
      </c>
      <c r="D6" s="80" t="s">
        <v>133</v>
      </c>
      <c r="E6" s="79" t="s">
        <v>92</v>
      </c>
      <c r="F6" s="79" t="s">
        <v>137</v>
      </c>
      <c r="G6" s="80" t="s">
        <v>139</v>
      </c>
      <c r="H6" s="80" t="s">
        <v>141</v>
      </c>
      <c r="I6" s="80" t="s">
        <v>143</v>
      </c>
      <c r="J6" s="80" t="s">
        <v>145</v>
      </c>
      <c r="K6" s="80" t="s">
        <v>133</v>
      </c>
      <c r="L6" s="79" t="s">
        <v>112</v>
      </c>
      <c r="M6" s="81" t="s">
        <v>137</v>
      </c>
    </row>
    <row r="7" spans="1:13">
      <c r="B7" s="318"/>
      <c r="C7" s="321"/>
      <c r="D7" s="43"/>
      <c r="E7" s="39"/>
      <c r="F7" s="324"/>
      <c r="G7" s="321"/>
      <c r="H7" s="321"/>
      <c r="I7" s="327"/>
      <c r="J7" s="321"/>
      <c r="K7" s="43"/>
      <c r="L7" s="39"/>
      <c r="M7" s="330"/>
    </row>
    <row r="8" spans="1:13">
      <c r="B8" s="319"/>
      <c r="C8" s="322"/>
      <c r="D8" s="17"/>
      <c r="E8" s="25"/>
      <c r="F8" s="325"/>
      <c r="G8" s="322"/>
      <c r="H8" s="322"/>
      <c r="I8" s="328"/>
      <c r="J8" s="322"/>
      <c r="K8" s="17"/>
      <c r="L8" s="25"/>
      <c r="M8" s="331"/>
    </row>
    <row r="9" spans="1:13" ht="15.75" thickBot="1">
      <c r="B9" s="320"/>
      <c r="C9" s="323"/>
      <c r="D9" s="44"/>
      <c r="E9" s="40"/>
      <c r="F9" s="326"/>
      <c r="G9" s="323"/>
      <c r="H9" s="323"/>
      <c r="I9" s="329"/>
      <c r="J9" s="323"/>
      <c r="K9" s="44"/>
      <c r="L9" s="40"/>
      <c r="M9" s="332"/>
    </row>
    <row r="10" spans="1:13">
      <c r="B10" s="318"/>
      <c r="C10" s="321"/>
      <c r="D10" s="43"/>
      <c r="E10" s="39"/>
      <c r="F10" s="324"/>
      <c r="G10" s="321"/>
      <c r="H10" s="321"/>
      <c r="I10" s="327"/>
      <c r="J10" s="321"/>
      <c r="K10" s="43"/>
      <c r="L10" s="39"/>
      <c r="M10" s="330"/>
    </row>
    <row r="11" spans="1:13">
      <c r="B11" s="319"/>
      <c r="C11" s="322"/>
      <c r="D11" s="17"/>
      <c r="E11" s="25"/>
      <c r="F11" s="325"/>
      <c r="G11" s="322"/>
      <c r="H11" s="322"/>
      <c r="I11" s="328"/>
      <c r="J11" s="322"/>
      <c r="K11" s="17"/>
      <c r="L11" s="25"/>
      <c r="M11" s="331"/>
    </row>
    <row r="12" spans="1:13" ht="15.75" thickBot="1">
      <c r="B12" s="320"/>
      <c r="C12" s="323"/>
      <c r="D12" s="44"/>
      <c r="E12" s="40"/>
      <c r="F12" s="326"/>
      <c r="G12" s="323"/>
      <c r="H12" s="323"/>
      <c r="I12" s="329"/>
      <c r="J12" s="323"/>
      <c r="K12" s="44"/>
      <c r="L12" s="40"/>
      <c r="M12" s="332"/>
    </row>
    <row r="13" spans="1:13">
      <c r="B13" s="318"/>
      <c r="C13" s="321"/>
      <c r="D13" s="43"/>
      <c r="E13" s="39"/>
      <c r="F13" s="324"/>
      <c r="G13" s="321"/>
      <c r="H13" s="321"/>
      <c r="I13" s="327"/>
      <c r="J13" s="321"/>
      <c r="K13" s="43"/>
      <c r="L13" s="39"/>
      <c r="M13" s="330"/>
    </row>
    <row r="14" spans="1:13">
      <c r="B14" s="319"/>
      <c r="C14" s="322"/>
      <c r="D14" s="17"/>
      <c r="E14" s="25"/>
      <c r="F14" s="325"/>
      <c r="G14" s="322"/>
      <c r="H14" s="322"/>
      <c r="I14" s="328"/>
      <c r="J14" s="322"/>
      <c r="K14" s="17"/>
      <c r="L14" s="25"/>
      <c r="M14" s="331"/>
    </row>
    <row r="15" spans="1:13" ht="15.75" thickBot="1">
      <c r="B15" s="320"/>
      <c r="C15" s="323"/>
      <c r="D15" s="44"/>
      <c r="E15" s="40"/>
      <c r="F15" s="326"/>
      <c r="G15" s="323"/>
      <c r="H15" s="323"/>
      <c r="I15" s="329"/>
      <c r="J15" s="323"/>
      <c r="K15" s="44"/>
      <c r="L15" s="40"/>
      <c r="M15" s="332"/>
    </row>
    <row r="16" spans="1:13">
      <c r="B16" s="318"/>
      <c r="C16" s="321"/>
      <c r="D16" s="43"/>
      <c r="E16" s="39"/>
      <c r="F16" s="324"/>
      <c r="G16" s="321"/>
      <c r="H16" s="321"/>
      <c r="I16" s="327"/>
      <c r="J16" s="321"/>
      <c r="K16" s="43"/>
      <c r="L16" s="39"/>
      <c r="M16" s="330"/>
    </row>
    <row r="17" spans="2:13">
      <c r="B17" s="319"/>
      <c r="C17" s="322"/>
      <c r="D17" s="17"/>
      <c r="E17" s="25"/>
      <c r="F17" s="325"/>
      <c r="G17" s="322"/>
      <c r="H17" s="322"/>
      <c r="I17" s="328"/>
      <c r="J17" s="322"/>
      <c r="K17" s="17"/>
      <c r="L17" s="25"/>
      <c r="M17" s="331"/>
    </row>
    <row r="18" spans="2:13" ht="15.75" thickBot="1">
      <c r="B18" s="320"/>
      <c r="C18" s="323"/>
      <c r="D18" s="44"/>
      <c r="E18" s="40"/>
      <c r="F18" s="326"/>
      <c r="G18" s="323"/>
      <c r="H18" s="323"/>
      <c r="I18" s="329"/>
      <c r="J18" s="323"/>
      <c r="K18" s="44"/>
      <c r="L18" s="40"/>
      <c r="M18" s="332"/>
    </row>
    <row r="19" spans="2:13">
      <c r="B19" s="318"/>
      <c r="C19" s="321"/>
      <c r="D19" s="43"/>
      <c r="E19" s="39"/>
      <c r="F19" s="324"/>
      <c r="G19" s="321"/>
      <c r="H19" s="321"/>
      <c r="I19" s="327"/>
      <c r="J19" s="321"/>
      <c r="K19" s="43"/>
      <c r="L19" s="39"/>
      <c r="M19" s="330"/>
    </row>
    <row r="20" spans="2:13">
      <c r="B20" s="319"/>
      <c r="C20" s="322"/>
      <c r="D20" s="17"/>
      <c r="E20" s="25"/>
      <c r="F20" s="325"/>
      <c r="G20" s="322"/>
      <c r="H20" s="322"/>
      <c r="I20" s="328"/>
      <c r="J20" s="322"/>
      <c r="K20" s="17"/>
      <c r="L20" s="25"/>
      <c r="M20" s="331"/>
    </row>
    <row r="21" spans="2:13" ht="15.75" thickBot="1">
      <c r="B21" s="320"/>
      <c r="C21" s="323"/>
      <c r="D21" s="44"/>
      <c r="E21" s="40"/>
      <c r="F21" s="326"/>
      <c r="G21" s="323"/>
      <c r="H21" s="323"/>
      <c r="I21" s="329"/>
      <c r="J21" s="323"/>
      <c r="K21" s="44"/>
      <c r="L21" s="40"/>
      <c r="M21" s="332"/>
    </row>
    <row r="22" spans="2:13">
      <c r="B22" s="318"/>
      <c r="C22" s="321"/>
      <c r="D22" s="43"/>
      <c r="E22" s="39"/>
      <c r="F22" s="324"/>
      <c r="G22" s="321"/>
      <c r="H22" s="321"/>
      <c r="I22" s="327"/>
      <c r="J22" s="321"/>
      <c r="K22" s="43"/>
      <c r="L22" s="39"/>
      <c r="M22" s="330"/>
    </row>
    <row r="23" spans="2:13">
      <c r="B23" s="319"/>
      <c r="C23" s="322"/>
      <c r="D23" s="17"/>
      <c r="E23" s="25"/>
      <c r="F23" s="325"/>
      <c r="G23" s="322"/>
      <c r="H23" s="322"/>
      <c r="I23" s="328"/>
      <c r="J23" s="322"/>
      <c r="K23" s="17"/>
      <c r="L23" s="25"/>
      <c r="M23" s="331"/>
    </row>
    <row r="24" spans="2:13" ht="15.75" thickBot="1">
      <c r="B24" s="320"/>
      <c r="C24" s="323"/>
      <c r="D24" s="44"/>
      <c r="E24" s="40"/>
      <c r="F24" s="326"/>
      <c r="G24" s="323"/>
      <c r="H24" s="323"/>
      <c r="I24" s="329"/>
      <c r="J24" s="323"/>
      <c r="K24" s="44"/>
      <c r="L24" s="40"/>
      <c r="M24" s="332"/>
    </row>
    <row r="25" spans="2:13">
      <c r="B25" s="318"/>
      <c r="C25" s="321"/>
      <c r="D25" s="43"/>
      <c r="E25" s="39"/>
      <c r="F25" s="324"/>
      <c r="G25" s="321"/>
      <c r="H25" s="321"/>
      <c r="I25" s="327"/>
      <c r="J25" s="321"/>
      <c r="K25" s="43"/>
      <c r="L25" s="39"/>
      <c r="M25" s="330"/>
    </row>
    <row r="26" spans="2:13">
      <c r="B26" s="319"/>
      <c r="C26" s="322"/>
      <c r="D26" s="17"/>
      <c r="E26" s="25"/>
      <c r="F26" s="325"/>
      <c r="G26" s="322"/>
      <c r="H26" s="322"/>
      <c r="I26" s="328"/>
      <c r="J26" s="322"/>
      <c r="K26" s="17"/>
      <c r="L26" s="25"/>
      <c r="M26" s="331"/>
    </row>
    <row r="27" spans="2:13" ht="15.75" thickBot="1">
      <c r="B27" s="320"/>
      <c r="C27" s="323"/>
      <c r="D27" s="44"/>
      <c r="E27" s="40"/>
      <c r="F27" s="326"/>
      <c r="G27" s="323"/>
      <c r="H27" s="323"/>
      <c r="I27" s="329"/>
      <c r="J27" s="323"/>
      <c r="K27" s="44"/>
      <c r="L27" s="40"/>
      <c r="M27" s="332"/>
    </row>
    <row r="28" spans="2:13">
      <c r="B28" s="318"/>
      <c r="C28" s="321"/>
      <c r="D28" s="43"/>
      <c r="E28" s="39"/>
      <c r="F28" s="324"/>
      <c r="G28" s="321"/>
      <c r="H28" s="321"/>
      <c r="I28" s="327"/>
      <c r="J28" s="321"/>
      <c r="K28" s="43"/>
      <c r="L28" s="39"/>
      <c r="M28" s="330"/>
    </row>
    <row r="29" spans="2:13">
      <c r="B29" s="319"/>
      <c r="C29" s="322"/>
      <c r="D29" s="17"/>
      <c r="E29" s="25"/>
      <c r="F29" s="325"/>
      <c r="G29" s="322"/>
      <c r="H29" s="322"/>
      <c r="I29" s="328"/>
      <c r="J29" s="322"/>
      <c r="K29" s="17"/>
      <c r="L29" s="25"/>
      <c r="M29" s="331"/>
    </row>
    <row r="30" spans="2:13" ht="15.75" thickBot="1">
      <c r="B30" s="320"/>
      <c r="C30" s="323"/>
      <c r="D30" s="44"/>
      <c r="E30" s="40"/>
      <c r="F30" s="326"/>
      <c r="G30" s="323"/>
      <c r="H30" s="323"/>
      <c r="I30" s="329"/>
      <c r="J30" s="323"/>
      <c r="K30" s="44"/>
      <c r="L30" s="40"/>
      <c r="M30" s="332"/>
    </row>
    <row r="31" spans="2:13">
      <c r="B31" s="318"/>
      <c r="C31" s="321"/>
      <c r="D31" s="43"/>
      <c r="E31" s="39"/>
      <c r="F31" s="324"/>
      <c r="G31" s="321"/>
      <c r="H31" s="321"/>
      <c r="I31" s="327"/>
      <c r="J31" s="321"/>
      <c r="K31" s="43"/>
      <c r="L31" s="39"/>
      <c r="M31" s="330"/>
    </row>
    <row r="32" spans="2:13">
      <c r="B32" s="319"/>
      <c r="C32" s="322"/>
      <c r="D32" s="17"/>
      <c r="E32" s="25"/>
      <c r="F32" s="325"/>
      <c r="G32" s="322"/>
      <c r="H32" s="322"/>
      <c r="I32" s="328"/>
      <c r="J32" s="322"/>
      <c r="K32" s="17"/>
      <c r="L32" s="25"/>
      <c r="M32" s="331"/>
    </row>
    <row r="33" spans="2:13" ht="15.75" thickBot="1">
      <c r="B33" s="320"/>
      <c r="C33" s="323"/>
      <c r="D33" s="44"/>
      <c r="E33" s="40"/>
      <c r="F33" s="326"/>
      <c r="G33" s="323"/>
      <c r="H33" s="323"/>
      <c r="I33" s="329"/>
      <c r="J33" s="323"/>
      <c r="K33" s="44"/>
      <c r="L33" s="40"/>
      <c r="M33" s="332"/>
    </row>
    <row r="34" spans="2:13">
      <c r="B34" s="318"/>
      <c r="C34" s="321"/>
      <c r="D34" s="43"/>
      <c r="E34" s="39"/>
      <c r="F34" s="324"/>
      <c r="G34" s="321"/>
      <c r="H34" s="321"/>
      <c r="I34" s="327"/>
      <c r="J34" s="321"/>
      <c r="K34" s="43"/>
      <c r="L34" s="39"/>
      <c r="M34" s="330"/>
    </row>
    <row r="35" spans="2:13">
      <c r="B35" s="319"/>
      <c r="C35" s="322"/>
      <c r="D35" s="17"/>
      <c r="E35" s="25"/>
      <c r="F35" s="325"/>
      <c r="G35" s="322"/>
      <c r="H35" s="322"/>
      <c r="I35" s="328"/>
      <c r="J35" s="322"/>
      <c r="K35" s="17"/>
      <c r="L35" s="25"/>
      <c r="M35" s="331"/>
    </row>
    <row r="36" spans="2:13" ht="15.75" thickBot="1">
      <c r="B36" s="320"/>
      <c r="C36" s="323"/>
      <c r="D36" s="44"/>
      <c r="E36" s="40"/>
      <c r="F36" s="326"/>
      <c r="G36" s="323"/>
      <c r="H36" s="323"/>
      <c r="I36" s="329"/>
      <c r="J36" s="323"/>
      <c r="K36" s="44"/>
      <c r="L36" s="40"/>
      <c r="M36" s="332"/>
    </row>
    <row r="37" spans="2:13">
      <c r="B37" s="318"/>
      <c r="C37" s="321"/>
      <c r="D37" s="43"/>
      <c r="E37" s="39"/>
      <c r="F37" s="324"/>
      <c r="G37" s="321"/>
      <c r="H37" s="321"/>
      <c r="I37" s="327"/>
      <c r="J37" s="321"/>
      <c r="K37" s="43"/>
      <c r="L37" s="39"/>
      <c r="M37" s="330"/>
    </row>
    <row r="38" spans="2:13">
      <c r="B38" s="319"/>
      <c r="C38" s="322"/>
      <c r="D38" s="17"/>
      <c r="E38" s="25"/>
      <c r="F38" s="325"/>
      <c r="G38" s="322"/>
      <c r="H38" s="322"/>
      <c r="I38" s="328"/>
      <c r="J38" s="322"/>
      <c r="K38" s="17"/>
      <c r="L38" s="25"/>
      <c r="M38" s="331"/>
    </row>
    <row r="39" spans="2:13" ht="15.75" thickBot="1">
      <c r="B39" s="320"/>
      <c r="C39" s="323"/>
      <c r="D39" s="44"/>
      <c r="E39" s="40"/>
      <c r="F39" s="326"/>
      <c r="G39" s="323"/>
      <c r="H39" s="323"/>
      <c r="I39" s="329"/>
      <c r="J39" s="323"/>
      <c r="K39" s="44"/>
      <c r="L39" s="40"/>
      <c r="M39" s="332"/>
    </row>
    <row r="40" spans="2:13">
      <c r="B40" s="318"/>
      <c r="C40" s="321"/>
      <c r="D40" s="43"/>
      <c r="E40" s="39"/>
      <c r="F40" s="324"/>
      <c r="G40" s="321"/>
      <c r="H40" s="321"/>
      <c r="I40" s="327"/>
      <c r="J40" s="321"/>
      <c r="K40" s="43"/>
      <c r="L40" s="39"/>
      <c r="M40" s="330"/>
    </row>
    <row r="41" spans="2:13">
      <c r="B41" s="319"/>
      <c r="C41" s="322"/>
      <c r="D41" s="17"/>
      <c r="E41" s="25"/>
      <c r="F41" s="325"/>
      <c r="G41" s="322"/>
      <c r="H41" s="322"/>
      <c r="I41" s="328"/>
      <c r="J41" s="322"/>
      <c r="K41" s="17"/>
      <c r="L41" s="25"/>
      <c r="M41" s="331"/>
    </row>
    <row r="42" spans="2:13" ht="15.75" thickBot="1">
      <c r="B42" s="320"/>
      <c r="C42" s="323"/>
      <c r="D42" s="44"/>
      <c r="E42" s="40"/>
      <c r="F42" s="326"/>
      <c r="G42" s="323"/>
      <c r="H42" s="323"/>
      <c r="I42" s="329"/>
      <c r="J42" s="323"/>
      <c r="K42" s="44"/>
      <c r="L42" s="40"/>
      <c r="M42" s="332"/>
    </row>
    <row r="43" spans="2:13">
      <c r="B43" s="318"/>
      <c r="C43" s="321"/>
      <c r="D43" s="43"/>
      <c r="E43" s="39"/>
      <c r="F43" s="324"/>
      <c r="G43" s="321"/>
      <c r="H43" s="321"/>
      <c r="I43" s="327"/>
      <c r="J43" s="321"/>
      <c r="K43" s="43"/>
      <c r="L43" s="39"/>
      <c r="M43" s="330"/>
    </row>
    <row r="44" spans="2:13">
      <c r="B44" s="319"/>
      <c r="C44" s="322"/>
      <c r="D44" s="17"/>
      <c r="E44" s="25"/>
      <c r="F44" s="325"/>
      <c r="G44" s="322"/>
      <c r="H44" s="322"/>
      <c r="I44" s="328"/>
      <c r="J44" s="322"/>
      <c r="K44" s="17"/>
      <c r="L44" s="25"/>
      <c r="M44" s="331"/>
    </row>
    <row r="45" spans="2:13" ht="15.75" thickBot="1">
      <c r="B45" s="320"/>
      <c r="C45" s="323"/>
      <c r="D45" s="44"/>
      <c r="E45" s="40"/>
      <c r="F45" s="326"/>
      <c r="G45" s="323"/>
      <c r="H45" s="323"/>
      <c r="I45" s="329"/>
      <c r="J45" s="323"/>
      <c r="K45" s="44"/>
      <c r="L45" s="40"/>
      <c r="M45" s="332"/>
    </row>
  </sheetData>
  <mergeCells count="106">
    <mergeCell ref="J43:J45"/>
    <mergeCell ref="M43:M45"/>
    <mergeCell ref="B43:B45"/>
    <mergeCell ref="C43:C45"/>
    <mergeCell ref="F43:F45"/>
    <mergeCell ref="G43:G45"/>
    <mergeCell ref="H43:H45"/>
    <mergeCell ref="I43:I45"/>
    <mergeCell ref="J37:J39"/>
    <mergeCell ref="M37:M39"/>
    <mergeCell ref="B40:B42"/>
    <mergeCell ref="C40:C42"/>
    <mergeCell ref="F40:F42"/>
    <mergeCell ref="G40:G42"/>
    <mergeCell ref="H40:H42"/>
    <mergeCell ref="I40:I42"/>
    <mergeCell ref="J40:J42"/>
    <mergeCell ref="M40:M42"/>
    <mergeCell ref="B37:B39"/>
    <mergeCell ref="C37:C39"/>
    <mergeCell ref="F37:F39"/>
    <mergeCell ref="G37:G39"/>
    <mergeCell ref="H37:H39"/>
    <mergeCell ref="I37:I39"/>
    <mergeCell ref="J31:J33"/>
    <mergeCell ref="M31:M33"/>
    <mergeCell ref="B34:B36"/>
    <mergeCell ref="C34:C36"/>
    <mergeCell ref="F34:F36"/>
    <mergeCell ref="G34:G36"/>
    <mergeCell ref="H34:H36"/>
    <mergeCell ref="I34:I36"/>
    <mergeCell ref="J34:J36"/>
    <mergeCell ref="M34:M36"/>
    <mergeCell ref="B31:B33"/>
    <mergeCell ref="C31:C33"/>
    <mergeCell ref="F31:F33"/>
    <mergeCell ref="G31:G33"/>
    <mergeCell ref="H31:H33"/>
    <mergeCell ref="I31:I33"/>
    <mergeCell ref="J25:J27"/>
    <mergeCell ref="M25:M27"/>
    <mergeCell ref="B28:B30"/>
    <mergeCell ref="C28:C30"/>
    <mergeCell ref="F28:F30"/>
    <mergeCell ref="G28:G30"/>
    <mergeCell ref="H28:H30"/>
    <mergeCell ref="I28:I30"/>
    <mergeCell ref="J28:J30"/>
    <mergeCell ref="M28:M30"/>
    <mergeCell ref="B25:B27"/>
    <mergeCell ref="C25:C27"/>
    <mergeCell ref="F25:F27"/>
    <mergeCell ref="G25:G27"/>
    <mergeCell ref="H25:H27"/>
    <mergeCell ref="I25:I27"/>
    <mergeCell ref="J19:J21"/>
    <mergeCell ref="M19:M21"/>
    <mergeCell ref="B22:B24"/>
    <mergeCell ref="C22:C24"/>
    <mergeCell ref="F22:F24"/>
    <mergeCell ref="G22:G24"/>
    <mergeCell ref="H22:H24"/>
    <mergeCell ref="I22:I24"/>
    <mergeCell ref="J22:J24"/>
    <mergeCell ref="M22:M24"/>
    <mergeCell ref="B19:B21"/>
    <mergeCell ref="C19:C21"/>
    <mergeCell ref="F19:F21"/>
    <mergeCell ref="G19:G21"/>
    <mergeCell ref="H19:H21"/>
    <mergeCell ref="I19:I21"/>
    <mergeCell ref="J13:J15"/>
    <mergeCell ref="M13:M15"/>
    <mergeCell ref="B16:B18"/>
    <mergeCell ref="C16:C18"/>
    <mergeCell ref="F16:F18"/>
    <mergeCell ref="G16:G18"/>
    <mergeCell ref="H16:H18"/>
    <mergeCell ref="I16:I18"/>
    <mergeCell ref="J16:J18"/>
    <mergeCell ref="M16:M18"/>
    <mergeCell ref="B13:B15"/>
    <mergeCell ref="C13:C15"/>
    <mergeCell ref="F13:F15"/>
    <mergeCell ref="G13:G15"/>
    <mergeCell ref="H13:H15"/>
    <mergeCell ref="I13:I15"/>
    <mergeCell ref="M7:M9"/>
    <mergeCell ref="B10:B12"/>
    <mergeCell ref="C10:C12"/>
    <mergeCell ref="F10:F12"/>
    <mergeCell ref="G10:G12"/>
    <mergeCell ref="H10:H12"/>
    <mergeCell ref="I10:I12"/>
    <mergeCell ref="J10:J12"/>
    <mergeCell ref="M10:M12"/>
    <mergeCell ref="D4:F4"/>
    <mergeCell ref="K4:L4"/>
    <mergeCell ref="B7:B9"/>
    <mergeCell ref="C7:C9"/>
    <mergeCell ref="F7:F9"/>
    <mergeCell ref="G7:G9"/>
    <mergeCell ref="H7:H9"/>
    <mergeCell ref="I7:I9"/>
    <mergeCell ref="J7:J9"/>
  </mergeCells>
  <pageMargins left="0.70866141732283472" right="0.70866141732283472" top="0.74803149606299213" bottom="0.74803149606299213" header="0.31496062992125984" footer="0.31496062992125984"/>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P340"/>
  <sheetViews>
    <sheetView showGridLines="0" showRowColHeaders="0" zoomScale="90" zoomScaleNormal="90" workbookViewId="0">
      <selection activeCell="K10" sqref="K10:N10"/>
    </sheetView>
  </sheetViews>
  <sheetFormatPr defaultRowHeight="15"/>
  <cols>
    <col min="1" max="1" width="5" customWidth="1"/>
    <col min="2" max="2" width="10.42578125" bestFit="1" customWidth="1"/>
    <col min="8" max="8" width="9.140625" customWidth="1"/>
    <col min="9" max="9" width="0.28515625" customWidth="1"/>
    <col min="16" max="16" width="9.85546875" customWidth="1"/>
  </cols>
  <sheetData>
    <row r="1" spans="1:16" ht="6" customHeight="1"/>
    <row r="2" spans="1:16">
      <c r="A2" s="8">
        <v>6</v>
      </c>
      <c r="B2" s="8" t="s">
        <v>10</v>
      </c>
    </row>
    <row r="3" spans="1:16">
      <c r="A3" s="8"/>
      <c r="B3" s="8" t="s">
        <v>12</v>
      </c>
    </row>
    <row r="4" spans="1:16" ht="15.75" thickBot="1">
      <c r="L4" t="s">
        <v>158</v>
      </c>
      <c r="M4" s="340"/>
      <c r="N4" s="340"/>
      <c r="O4" s="340"/>
    </row>
    <row r="5" spans="1:16">
      <c r="B5" s="52" t="s">
        <v>132</v>
      </c>
      <c r="C5" s="35"/>
      <c r="D5" s="35"/>
      <c r="E5" s="35"/>
      <c r="F5" s="35"/>
      <c r="G5" s="35"/>
      <c r="H5" s="35"/>
      <c r="I5" s="35"/>
      <c r="J5" s="35"/>
      <c r="K5" s="35" t="s">
        <v>150</v>
      </c>
      <c r="L5" s="35"/>
      <c r="M5" s="35"/>
      <c r="N5" s="35"/>
      <c r="O5" s="35"/>
      <c r="P5" s="36"/>
    </row>
    <row r="6" spans="1:16">
      <c r="B6" s="82" t="s">
        <v>133</v>
      </c>
      <c r="C6" s="339" t="str">
        <f>Minutes_Original!A31</f>
        <v>Johannes Stephanus Gouws</v>
      </c>
      <c r="D6" s="339"/>
      <c r="E6" s="339"/>
      <c r="F6" s="4"/>
      <c r="G6" s="4"/>
      <c r="H6" s="4"/>
      <c r="I6" s="4"/>
      <c r="J6" s="4"/>
      <c r="K6" s="4" t="s">
        <v>151</v>
      </c>
      <c r="L6" s="4"/>
      <c r="M6" s="4"/>
      <c r="N6" s="4"/>
      <c r="O6" s="4"/>
      <c r="P6" s="37"/>
    </row>
    <row r="7" spans="1:16">
      <c r="B7" s="341">
        <f>Minutes_Original!D31</f>
        <v>9007315083085</v>
      </c>
      <c r="C7" s="339"/>
      <c r="D7" s="339"/>
      <c r="E7" s="339"/>
      <c r="F7" s="4"/>
      <c r="G7" s="4"/>
      <c r="H7" s="4"/>
      <c r="I7" s="4"/>
      <c r="J7" s="4"/>
      <c r="K7" s="345">
        <f>B17</f>
        <v>44112</v>
      </c>
      <c r="L7" s="339"/>
      <c r="M7" s="339"/>
      <c r="N7" s="339"/>
      <c r="O7" s="4"/>
      <c r="P7" s="37"/>
    </row>
    <row r="8" spans="1:16">
      <c r="B8" s="82" t="s">
        <v>45</v>
      </c>
      <c r="C8" s="4"/>
      <c r="D8" s="4"/>
      <c r="E8" s="4"/>
      <c r="F8" s="4"/>
      <c r="G8" s="4"/>
      <c r="H8" s="4"/>
      <c r="I8" s="4"/>
      <c r="J8" s="4"/>
      <c r="K8" s="4" t="s">
        <v>91</v>
      </c>
      <c r="L8" s="4"/>
      <c r="M8" s="4"/>
      <c r="N8" s="4"/>
      <c r="O8" s="4"/>
      <c r="P8" s="37"/>
    </row>
    <row r="9" spans="1:16">
      <c r="B9" s="82" t="s">
        <v>35</v>
      </c>
      <c r="C9" s="342" t="str">
        <f>Minutes_Original!$C$39</f>
        <v>The Network, Cactus Road</v>
      </c>
      <c r="D9" s="342"/>
      <c r="E9" s="342"/>
      <c r="F9" s="4"/>
      <c r="G9" s="4"/>
      <c r="H9" s="4"/>
      <c r="I9" s="4"/>
      <c r="J9" s="4"/>
      <c r="K9" s="4" t="s">
        <v>92</v>
      </c>
      <c r="L9" s="338" t="s">
        <v>469</v>
      </c>
      <c r="M9" s="339"/>
      <c r="N9" s="339"/>
      <c r="O9" s="4"/>
      <c r="P9" s="37"/>
    </row>
    <row r="10" spans="1:16">
      <c r="B10" s="343" t="str">
        <f>Minutes_Original!$C$40&amp;" "&amp;Minutes_Original!$C$41</f>
        <v>Fairview, Gqeberha Eastern Cape 6075</v>
      </c>
      <c r="C10" s="342"/>
      <c r="D10" s="342"/>
      <c r="E10" s="342"/>
      <c r="F10" s="4"/>
      <c r="G10" s="4"/>
      <c r="H10" s="4"/>
      <c r="I10" s="4"/>
      <c r="J10" s="4"/>
      <c r="K10" s="339"/>
      <c r="L10" s="339"/>
      <c r="M10" s="339"/>
      <c r="N10" s="339"/>
      <c r="O10" s="4"/>
      <c r="P10" s="37"/>
    </row>
    <row r="11" spans="1:16">
      <c r="B11" s="82" t="s">
        <v>148</v>
      </c>
      <c r="C11" s="4"/>
      <c r="D11" s="4"/>
      <c r="E11" s="4"/>
      <c r="F11" s="4"/>
      <c r="G11" s="4"/>
      <c r="H11" s="4"/>
      <c r="I11" s="4"/>
      <c r="J11" s="4"/>
      <c r="K11" s="4" t="s">
        <v>152</v>
      </c>
      <c r="L11" s="4"/>
      <c r="M11" s="4"/>
      <c r="N11" s="4"/>
      <c r="O11" s="4"/>
      <c r="P11" s="37"/>
    </row>
    <row r="12" spans="1:16">
      <c r="B12" s="82" t="s">
        <v>149</v>
      </c>
      <c r="C12" s="4"/>
      <c r="D12" s="4"/>
      <c r="E12" s="4"/>
      <c r="F12" s="4"/>
      <c r="G12" s="4"/>
      <c r="H12" s="4"/>
      <c r="I12" s="4"/>
      <c r="J12" s="4"/>
      <c r="K12" s="4" t="s">
        <v>153</v>
      </c>
      <c r="L12" s="4"/>
      <c r="M12" s="4"/>
      <c r="N12" s="4"/>
      <c r="O12" s="4"/>
      <c r="P12" s="37"/>
    </row>
    <row r="13" spans="1:16">
      <c r="B13" s="344" t="s">
        <v>462</v>
      </c>
      <c r="C13" s="339"/>
      <c r="D13" s="339"/>
      <c r="E13" s="339"/>
      <c r="F13" s="4"/>
      <c r="G13" s="4"/>
      <c r="H13" s="4"/>
      <c r="I13" s="4"/>
      <c r="J13" s="4"/>
      <c r="K13" s="339"/>
      <c r="L13" s="339"/>
      <c r="M13" s="339"/>
      <c r="N13" s="339"/>
      <c r="O13" s="4"/>
      <c r="P13" s="37"/>
    </row>
    <row r="14" spans="1:16">
      <c r="B14" s="82"/>
      <c r="C14" s="4"/>
      <c r="D14" s="4"/>
      <c r="E14" s="4"/>
      <c r="F14" s="4"/>
      <c r="G14" s="4"/>
      <c r="H14" s="4"/>
      <c r="I14" s="4"/>
      <c r="J14" s="4"/>
      <c r="K14" s="4"/>
      <c r="L14" s="4"/>
      <c r="M14" s="4"/>
      <c r="N14" s="4"/>
      <c r="O14" s="4"/>
      <c r="P14" s="37"/>
    </row>
    <row r="15" spans="1:16">
      <c r="B15" s="333" t="s">
        <v>157</v>
      </c>
      <c r="C15" s="334"/>
      <c r="D15" s="334"/>
      <c r="E15" s="334"/>
      <c r="F15" s="334"/>
      <c r="G15" s="334"/>
      <c r="H15" s="335"/>
      <c r="I15" s="83"/>
      <c r="J15" s="336" t="s">
        <v>159</v>
      </c>
      <c r="K15" s="334"/>
      <c r="L15" s="334"/>
      <c r="M15" s="334"/>
      <c r="N15" s="334"/>
      <c r="O15" s="334"/>
      <c r="P15" s="337"/>
    </row>
    <row r="16" spans="1:16" ht="45">
      <c r="B16" s="84" t="s">
        <v>66</v>
      </c>
      <c r="C16" s="12" t="s">
        <v>154</v>
      </c>
      <c r="D16" s="207" t="s">
        <v>138</v>
      </c>
      <c r="E16" s="207"/>
      <c r="F16" s="207" t="s">
        <v>144</v>
      </c>
      <c r="G16" s="207"/>
      <c r="H16" s="12" t="s">
        <v>155</v>
      </c>
      <c r="I16" s="83"/>
      <c r="J16" s="12" t="s">
        <v>66</v>
      </c>
      <c r="K16" s="12" t="s">
        <v>156</v>
      </c>
      <c r="L16" s="207" t="s">
        <v>138</v>
      </c>
      <c r="M16" s="207"/>
      <c r="N16" s="207" t="s">
        <v>144</v>
      </c>
      <c r="O16" s="207"/>
      <c r="P16" s="85" t="s">
        <v>116</v>
      </c>
    </row>
    <row r="17" spans="2:16">
      <c r="B17" s="159">
        <f>Minutes_Original!$C$3</f>
        <v>44112</v>
      </c>
      <c r="C17" s="45"/>
      <c r="D17" s="214">
        <f>Minutes_Original!I31</f>
        <v>1</v>
      </c>
      <c r="E17" s="214"/>
      <c r="F17" s="214"/>
      <c r="G17" s="214"/>
      <c r="H17" s="45">
        <f>Minutes_Original!F31</f>
        <v>102</v>
      </c>
      <c r="I17" s="45"/>
      <c r="J17" s="45"/>
      <c r="K17" s="45"/>
      <c r="L17" s="214"/>
      <c r="M17" s="214"/>
      <c r="N17" s="214"/>
      <c r="O17" s="214"/>
      <c r="P17" s="88"/>
    </row>
    <row r="18" spans="2:16">
      <c r="B18" s="159"/>
      <c r="C18" s="45"/>
      <c r="D18" s="214"/>
      <c r="E18" s="214"/>
      <c r="F18" s="214"/>
      <c r="G18" s="214"/>
      <c r="H18" s="45"/>
      <c r="I18" s="45"/>
      <c r="J18" s="45"/>
      <c r="K18" s="45"/>
      <c r="L18" s="214"/>
      <c r="M18" s="214"/>
      <c r="N18" s="214"/>
      <c r="O18" s="214"/>
      <c r="P18" s="88"/>
    </row>
    <row r="19" spans="2:16">
      <c r="B19" s="159"/>
      <c r="C19" s="45"/>
      <c r="D19" s="214"/>
      <c r="E19" s="214"/>
      <c r="F19" s="214"/>
      <c r="G19" s="214"/>
      <c r="H19" s="45"/>
      <c r="I19" s="45"/>
      <c r="J19" s="45"/>
      <c r="K19" s="45"/>
      <c r="L19" s="214"/>
      <c r="M19" s="214"/>
      <c r="N19" s="214"/>
      <c r="O19" s="214"/>
      <c r="P19" s="88"/>
    </row>
    <row r="20" spans="2:16">
      <c r="B20" s="159"/>
      <c r="C20" s="45"/>
      <c r="D20" s="214"/>
      <c r="E20" s="214"/>
      <c r="F20" s="214"/>
      <c r="G20" s="214"/>
      <c r="H20" s="45"/>
      <c r="I20" s="45"/>
      <c r="J20" s="45"/>
      <c r="K20" s="45"/>
      <c r="L20" s="214"/>
      <c r="M20" s="214"/>
      <c r="N20" s="214"/>
      <c r="O20" s="214"/>
      <c r="P20" s="88"/>
    </row>
    <row r="21" spans="2:16">
      <c r="B21" s="159"/>
      <c r="C21" s="45"/>
      <c r="D21" s="214"/>
      <c r="E21" s="214"/>
      <c r="F21" s="214"/>
      <c r="G21" s="214"/>
      <c r="H21" s="45"/>
      <c r="I21" s="45"/>
      <c r="J21" s="45"/>
      <c r="K21" s="45"/>
      <c r="L21" s="214"/>
      <c r="M21" s="214"/>
      <c r="N21" s="214"/>
      <c r="O21" s="214"/>
      <c r="P21" s="88"/>
    </row>
    <row r="22" spans="2:16">
      <c r="B22" s="159"/>
      <c r="C22" s="45"/>
      <c r="D22" s="214"/>
      <c r="E22" s="214"/>
      <c r="F22" s="214"/>
      <c r="G22" s="214"/>
      <c r="H22" s="45"/>
      <c r="I22" s="45"/>
      <c r="J22" s="45"/>
      <c r="K22" s="45"/>
      <c r="L22" s="214"/>
      <c r="M22" s="214"/>
      <c r="N22" s="214"/>
      <c r="O22" s="214"/>
      <c r="P22" s="88"/>
    </row>
    <row r="23" spans="2:16">
      <c r="B23" s="159"/>
      <c r="C23" s="45"/>
      <c r="D23" s="214"/>
      <c r="E23" s="214"/>
      <c r="F23" s="214"/>
      <c r="G23" s="214"/>
      <c r="H23" s="45"/>
      <c r="I23" s="45"/>
      <c r="J23" s="45"/>
      <c r="K23" s="45"/>
      <c r="L23" s="214"/>
      <c r="M23" s="214"/>
      <c r="N23" s="214"/>
      <c r="O23" s="214"/>
      <c r="P23" s="88"/>
    </row>
    <row r="24" spans="2:16">
      <c r="B24" s="159"/>
      <c r="C24" s="45"/>
      <c r="D24" s="214"/>
      <c r="E24" s="214"/>
      <c r="F24" s="214"/>
      <c r="G24" s="214"/>
      <c r="H24" s="45"/>
      <c r="I24" s="45"/>
      <c r="J24" s="45"/>
      <c r="K24" s="45"/>
      <c r="L24" s="214"/>
      <c r="M24" s="214"/>
      <c r="N24" s="214"/>
      <c r="O24" s="214"/>
      <c r="P24" s="88"/>
    </row>
    <row r="25" spans="2:16">
      <c r="B25" s="159"/>
      <c r="C25" s="45"/>
      <c r="D25" s="214"/>
      <c r="E25" s="214"/>
      <c r="F25" s="214"/>
      <c r="G25" s="214"/>
      <c r="H25" s="45"/>
      <c r="I25" s="45"/>
      <c r="J25" s="45"/>
      <c r="K25" s="45"/>
      <c r="L25" s="214"/>
      <c r="M25" s="214"/>
      <c r="N25" s="214"/>
      <c r="O25" s="214"/>
      <c r="P25" s="88"/>
    </row>
    <row r="26" spans="2:16">
      <c r="B26" s="159"/>
      <c r="C26" s="45"/>
      <c r="D26" s="214"/>
      <c r="E26" s="214"/>
      <c r="F26" s="214"/>
      <c r="G26" s="214"/>
      <c r="H26" s="45"/>
      <c r="I26" s="45"/>
      <c r="J26" s="45"/>
      <c r="K26" s="45"/>
      <c r="L26" s="214"/>
      <c r="M26" s="214"/>
      <c r="N26" s="214"/>
      <c r="O26" s="214"/>
      <c r="P26" s="88"/>
    </row>
    <row r="27" spans="2:16" ht="15.75" thickBot="1">
      <c r="B27" s="165"/>
      <c r="C27" s="89"/>
      <c r="D27" s="227"/>
      <c r="E27" s="227"/>
      <c r="F27" s="227"/>
      <c r="G27" s="227"/>
      <c r="H27" s="89"/>
      <c r="I27" s="89"/>
      <c r="J27" s="89"/>
      <c r="K27" s="89"/>
      <c r="L27" s="227"/>
      <c r="M27" s="227"/>
      <c r="N27" s="227"/>
      <c r="O27" s="227"/>
      <c r="P27" s="90"/>
    </row>
    <row r="33" spans="1:16" ht="6" customHeight="1"/>
    <row r="34" spans="1:16">
      <c r="A34" s="8"/>
      <c r="B34" s="8" t="s">
        <v>10</v>
      </c>
    </row>
    <row r="35" spans="1:16">
      <c r="A35" s="8"/>
      <c r="B35" s="8" t="s">
        <v>12</v>
      </c>
    </row>
    <row r="36" spans="1:16" ht="15.75" thickBot="1">
      <c r="L36" t="s">
        <v>158</v>
      </c>
      <c r="M36" s="346"/>
      <c r="N36" s="346"/>
      <c r="O36" s="346"/>
    </row>
    <row r="37" spans="1:16">
      <c r="B37" s="52" t="s">
        <v>132</v>
      </c>
      <c r="C37" s="35"/>
      <c r="D37" s="35"/>
      <c r="E37" s="35"/>
      <c r="F37" s="35"/>
      <c r="G37" s="35"/>
      <c r="H37" s="35"/>
      <c r="I37" s="35"/>
      <c r="J37" s="35"/>
      <c r="K37" s="35" t="s">
        <v>150</v>
      </c>
      <c r="L37" s="35"/>
      <c r="M37" s="35"/>
      <c r="N37" s="35"/>
      <c r="O37" s="35"/>
      <c r="P37" s="36"/>
    </row>
    <row r="38" spans="1:16">
      <c r="B38" s="82" t="s">
        <v>133</v>
      </c>
      <c r="C38" s="339" t="str">
        <f>Minutes_Original!A32</f>
        <v>Dewald Mathys Potgieter</v>
      </c>
      <c r="D38" s="339"/>
      <c r="E38" s="339"/>
      <c r="F38" s="4"/>
      <c r="G38" s="4"/>
      <c r="H38" s="4"/>
      <c r="I38" s="4"/>
      <c r="J38" s="4"/>
      <c r="K38" s="4" t="s">
        <v>151</v>
      </c>
      <c r="L38" s="4"/>
      <c r="M38" s="4"/>
      <c r="N38" s="4"/>
      <c r="O38" s="4"/>
      <c r="P38" s="37"/>
    </row>
    <row r="39" spans="1:16">
      <c r="B39" s="341">
        <f>Minutes_Original!D32</f>
        <v>9005085114080</v>
      </c>
      <c r="C39" s="339"/>
      <c r="D39" s="339"/>
      <c r="E39" s="339"/>
      <c r="F39" s="4"/>
      <c r="G39" s="4"/>
      <c r="H39" s="4"/>
      <c r="I39" s="4"/>
      <c r="J39" s="4"/>
      <c r="K39" s="339">
        <f>B49</f>
        <v>44112</v>
      </c>
      <c r="L39" s="339"/>
      <c r="M39" s="339"/>
      <c r="N39" s="339"/>
      <c r="O39" s="4"/>
      <c r="P39" s="37"/>
    </row>
    <row r="40" spans="1:16">
      <c r="B40" s="82" t="s">
        <v>45</v>
      </c>
      <c r="C40" s="4"/>
      <c r="D40" s="4"/>
      <c r="E40" s="4"/>
      <c r="F40" s="4"/>
      <c r="G40" s="4"/>
      <c r="H40" s="4"/>
      <c r="I40" s="4"/>
      <c r="J40" s="4"/>
      <c r="K40" s="4" t="s">
        <v>91</v>
      </c>
      <c r="L40" s="4"/>
      <c r="M40" s="4"/>
      <c r="N40" s="4"/>
      <c r="O40" s="4"/>
      <c r="P40" s="37"/>
    </row>
    <row r="41" spans="1:16">
      <c r="B41" s="82" t="s">
        <v>35</v>
      </c>
      <c r="C41" s="339" t="str">
        <f>Minutes_Original!$C$39</f>
        <v>The Network, Cactus Road</v>
      </c>
      <c r="D41" s="339"/>
      <c r="E41" s="339"/>
      <c r="F41" s="4"/>
      <c r="G41" s="4"/>
      <c r="H41" s="4"/>
      <c r="I41" s="4"/>
      <c r="J41" s="4"/>
      <c r="K41" s="4" t="s">
        <v>92</v>
      </c>
      <c r="L41" s="339"/>
      <c r="M41" s="339"/>
      <c r="N41" s="339"/>
      <c r="O41" s="4"/>
      <c r="P41" s="37"/>
    </row>
    <row r="42" spans="1:16">
      <c r="B42" s="344" t="str">
        <f>Minutes_Original!$C$40&amp;" "&amp;Minutes_Original!$C$41</f>
        <v>Fairview, Gqeberha Eastern Cape 6075</v>
      </c>
      <c r="C42" s="339"/>
      <c r="D42" s="339"/>
      <c r="E42" s="339"/>
      <c r="F42" s="4"/>
      <c r="G42" s="4"/>
      <c r="H42" s="4"/>
      <c r="I42" s="4"/>
      <c r="J42" s="4"/>
      <c r="K42" s="339"/>
      <c r="L42" s="339"/>
      <c r="M42" s="339"/>
      <c r="N42" s="339"/>
      <c r="O42" s="4"/>
      <c r="P42" s="37"/>
    </row>
    <row r="43" spans="1:16">
      <c r="B43" s="82" t="s">
        <v>148</v>
      </c>
      <c r="C43" s="4"/>
      <c r="D43" s="4"/>
      <c r="E43" s="4"/>
      <c r="F43" s="4"/>
      <c r="G43" s="4"/>
      <c r="H43" s="4"/>
      <c r="I43" s="4"/>
      <c r="J43" s="4"/>
      <c r="K43" s="4" t="s">
        <v>152</v>
      </c>
      <c r="L43" s="4"/>
      <c r="M43" s="4"/>
      <c r="N43" s="4"/>
      <c r="O43" s="4"/>
      <c r="P43" s="37"/>
    </row>
    <row r="44" spans="1:16">
      <c r="B44" s="82" t="s">
        <v>149</v>
      </c>
      <c r="C44" s="4"/>
      <c r="D44" s="4"/>
      <c r="E44" s="4"/>
      <c r="F44" s="4"/>
      <c r="G44" s="4"/>
      <c r="H44" s="4"/>
      <c r="I44" s="4"/>
      <c r="J44" s="4"/>
      <c r="K44" s="4" t="s">
        <v>153</v>
      </c>
      <c r="L44" s="4"/>
      <c r="M44" s="4"/>
      <c r="N44" s="4"/>
      <c r="O44" s="4"/>
      <c r="P44" s="37"/>
    </row>
    <row r="45" spans="1:16">
      <c r="B45" s="344" t="s">
        <v>462</v>
      </c>
      <c r="C45" s="339"/>
      <c r="D45" s="339"/>
      <c r="E45" s="339"/>
      <c r="F45" s="4"/>
      <c r="G45" s="4"/>
      <c r="H45" s="4"/>
      <c r="I45" s="4"/>
      <c r="J45" s="4"/>
      <c r="K45" s="339"/>
      <c r="L45" s="339"/>
      <c r="M45" s="339"/>
      <c r="N45" s="339"/>
      <c r="O45" s="4"/>
      <c r="P45" s="37"/>
    </row>
    <row r="46" spans="1:16">
      <c r="B46" s="82"/>
      <c r="C46" s="4"/>
      <c r="D46" s="4"/>
      <c r="E46" s="4"/>
      <c r="F46" s="4"/>
      <c r="G46" s="4"/>
      <c r="H46" s="4"/>
      <c r="I46" s="4"/>
      <c r="J46" s="4"/>
      <c r="K46" s="4"/>
      <c r="L46" s="4"/>
      <c r="M46" s="4"/>
      <c r="N46" s="4"/>
      <c r="O46" s="4"/>
      <c r="P46" s="37"/>
    </row>
    <row r="47" spans="1:16">
      <c r="B47" s="333" t="s">
        <v>157</v>
      </c>
      <c r="C47" s="334"/>
      <c r="D47" s="334"/>
      <c r="E47" s="334"/>
      <c r="F47" s="334"/>
      <c r="G47" s="334"/>
      <c r="H47" s="335"/>
      <c r="I47" s="83"/>
      <c r="J47" s="336" t="s">
        <v>159</v>
      </c>
      <c r="K47" s="334"/>
      <c r="L47" s="334"/>
      <c r="M47" s="334"/>
      <c r="N47" s="334"/>
      <c r="O47" s="334"/>
      <c r="P47" s="337"/>
    </row>
    <row r="48" spans="1:16" ht="45">
      <c r="B48" s="84" t="s">
        <v>66</v>
      </c>
      <c r="C48" s="12" t="s">
        <v>154</v>
      </c>
      <c r="D48" s="207" t="s">
        <v>138</v>
      </c>
      <c r="E48" s="207"/>
      <c r="F48" s="207" t="s">
        <v>144</v>
      </c>
      <c r="G48" s="207"/>
      <c r="H48" s="12" t="s">
        <v>155</v>
      </c>
      <c r="I48" s="83"/>
      <c r="J48" s="12" t="s">
        <v>66</v>
      </c>
      <c r="K48" s="12" t="s">
        <v>156</v>
      </c>
      <c r="L48" s="207" t="s">
        <v>138</v>
      </c>
      <c r="M48" s="207"/>
      <c r="N48" s="207" t="s">
        <v>144</v>
      </c>
      <c r="O48" s="207"/>
      <c r="P48" s="85" t="s">
        <v>116</v>
      </c>
    </row>
    <row r="49" spans="2:16">
      <c r="B49" s="159">
        <f>Minutes_Original!$C$3</f>
        <v>44112</v>
      </c>
      <c r="C49" s="45"/>
      <c r="D49" s="214">
        <f>Minutes_Original!I32</f>
        <v>2</v>
      </c>
      <c r="E49" s="214"/>
      <c r="F49" s="214"/>
      <c r="G49" s="214"/>
      <c r="H49" s="45">
        <f>Minutes_Original!F32</f>
        <v>98</v>
      </c>
      <c r="I49" s="45"/>
      <c r="J49" s="45"/>
      <c r="K49" s="45"/>
      <c r="L49" s="214"/>
      <c r="M49" s="214"/>
      <c r="N49" s="214"/>
      <c r="O49" s="214"/>
      <c r="P49" s="88"/>
    </row>
    <row r="50" spans="2:16">
      <c r="B50" s="159"/>
      <c r="C50" s="45"/>
      <c r="D50" s="214"/>
      <c r="E50" s="214"/>
      <c r="F50" s="214"/>
      <c r="G50" s="214"/>
      <c r="H50" s="45"/>
      <c r="I50" s="45"/>
      <c r="J50" s="45"/>
      <c r="K50" s="45"/>
      <c r="L50" s="214"/>
      <c r="M50" s="214"/>
      <c r="N50" s="214"/>
      <c r="O50" s="214"/>
      <c r="P50" s="88"/>
    </row>
    <row r="51" spans="2:16">
      <c r="B51" s="159"/>
      <c r="C51" s="45"/>
      <c r="D51" s="214"/>
      <c r="E51" s="214"/>
      <c r="F51" s="214"/>
      <c r="G51" s="214"/>
      <c r="H51" s="45"/>
      <c r="I51" s="45"/>
      <c r="J51" s="45"/>
      <c r="K51" s="45"/>
      <c r="L51" s="214"/>
      <c r="M51" s="214"/>
      <c r="N51" s="214"/>
      <c r="O51" s="214"/>
      <c r="P51" s="88"/>
    </row>
    <row r="52" spans="2:16">
      <c r="B52" s="159"/>
      <c r="C52" s="45"/>
      <c r="D52" s="214"/>
      <c r="E52" s="214"/>
      <c r="F52" s="214"/>
      <c r="G52" s="214"/>
      <c r="H52" s="45"/>
      <c r="I52" s="45"/>
      <c r="J52" s="45"/>
      <c r="K52" s="45"/>
      <c r="L52" s="214"/>
      <c r="M52" s="214"/>
      <c r="N52" s="214"/>
      <c r="O52" s="214"/>
      <c r="P52" s="88"/>
    </row>
    <row r="53" spans="2:16">
      <c r="B53" s="159"/>
      <c r="C53" s="45"/>
      <c r="D53" s="214"/>
      <c r="E53" s="214"/>
      <c r="F53" s="214"/>
      <c r="G53" s="214"/>
      <c r="H53" s="45"/>
      <c r="I53" s="45"/>
      <c r="J53" s="45"/>
      <c r="K53" s="45"/>
      <c r="L53" s="214"/>
      <c r="M53" s="214"/>
      <c r="N53" s="214"/>
      <c r="O53" s="214"/>
      <c r="P53" s="88"/>
    </row>
    <row r="54" spans="2:16">
      <c r="B54" s="159"/>
      <c r="C54" s="45"/>
      <c r="D54" s="214"/>
      <c r="E54" s="214"/>
      <c r="F54" s="214"/>
      <c r="G54" s="214"/>
      <c r="H54" s="45"/>
      <c r="I54" s="45"/>
      <c r="J54" s="45"/>
      <c r="K54" s="45"/>
      <c r="L54" s="214"/>
      <c r="M54" s="214"/>
      <c r="N54" s="214"/>
      <c r="O54" s="214"/>
      <c r="P54" s="88"/>
    </row>
    <row r="55" spans="2:16">
      <c r="B55" s="159"/>
      <c r="C55" s="45"/>
      <c r="D55" s="214"/>
      <c r="E55" s="214"/>
      <c r="F55" s="214"/>
      <c r="G55" s="214"/>
      <c r="H55" s="45"/>
      <c r="I55" s="45"/>
      <c r="J55" s="45"/>
      <c r="K55" s="45"/>
      <c r="L55" s="214"/>
      <c r="M55" s="214"/>
      <c r="N55" s="214"/>
      <c r="O55" s="214"/>
      <c r="P55" s="88"/>
    </row>
    <row r="56" spans="2:16">
      <c r="B56" s="159"/>
      <c r="C56" s="45"/>
      <c r="D56" s="214"/>
      <c r="E56" s="214"/>
      <c r="F56" s="214"/>
      <c r="G56" s="214"/>
      <c r="H56" s="45"/>
      <c r="I56" s="45"/>
      <c r="J56" s="45"/>
      <c r="K56" s="45"/>
      <c r="L56" s="214"/>
      <c r="M56" s="214"/>
      <c r="N56" s="214"/>
      <c r="O56" s="214"/>
      <c r="P56" s="88"/>
    </row>
    <row r="57" spans="2:16">
      <c r="B57" s="159"/>
      <c r="C57" s="45"/>
      <c r="D57" s="214"/>
      <c r="E57" s="214"/>
      <c r="F57" s="214"/>
      <c r="G57" s="214"/>
      <c r="H57" s="45"/>
      <c r="I57" s="45"/>
      <c r="J57" s="45"/>
      <c r="K57" s="45"/>
      <c r="L57" s="214"/>
      <c r="M57" s="214"/>
      <c r="N57" s="214"/>
      <c r="O57" s="214"/>
      <c r="P57" s="88"/>
    </row>
    <row r="58" spans="2:16">
      <c r="B58" s="159"/>
      <c r="C58" s="45"/>
      <c r="D58" s="214"/>
      <c r="E58" s="214"/>
      <c r="F58" s="214"/>
      <c r="G58" s="214"/>
      <c r="H58" s="45"/>
      <c r="I58" s="45"/>
      <c r="J58" s="45"/>
      <c r="K58" s="45"/>
      <c r="L58" s="214"/>
      <c r="M58" s="214"/>
      <c r="N58" s="214"/>
      <c r="O58" s="214"/>
      <c r="P58" s="88"/>
    </row>
    <row r="59" spans="2:16" ht="15.75" thickBot="1">
      <c r="B59" s="165"/>
      <c r="C59" s="89"/>
      <c r="D59" s="227"/>
      <c r="E59" s="227"/>
      <c r="F59" s="227"/>
      <c r="G59" s="227"/>
      <c r="H59" s="89"/>
      <c r="I59" s="89"/>
      <c r="J59" s="89"/>
      <c r="K59" s="89"/>
      <c r="L59" s="227"/>
      <c r="M59" s="227"/>
      <c r="N59" s="227"/>
      <c r="O59" s="227"/>
      <c r="P59" s="90"/>
    </row>
    <row r="60" spans="2:16">
      <c r="B60" s="166"/>
    </row>
    <row r="64" spans="2:16" ht="6" customHeight="1"/>
    <row r="65" spans="1:16">
      <c r="A65" s="8"/>
      <c r="B65" s="8" t="s">
        <v>10</v>
      </c>
    </row>
    <row r="66" spans="1:16">
      <c r="A66" s="8"/>
      <c r="B66" s="8" t="s">
        <v>12</v>
      </c>
    </row>
    <row r="67" spans="1:16" ht="15.75" thickBot="1">
      <c r="L67" t="s">
        <v>158</v>
      </c>
      <c r="M67" s="346"/>
      <c r="N67" s="346"/>
      <c r="O67" s="346"/>
    </row>
    <row r="68" spans="1:16">
      <c r="B68" s="52" t="s">
        <v>132</v>
      </c>
      <c r="C68" s="35"/>
      <c r="D68" s="35"/>
      <c r="E68" s="35"/>
      <c r="F68" s="35"/>
      <c r="G68" s="35"/>
      <c r="H68" s="35"/>
      <c r="I68" s="35"/>
      <c r="J68" s="35"/>
      <c r="K68" s="35" t="s">
        <v>150</v>
      </c>
      <c r="L68" s="35"/>
      <c r="M68" s="35"/>
      <c r="N68" s="35"/>
      <c r="O68" s="35"/>
      <c r="P68" s="36"/>
    </row>
    <row r="69" spans="1:16">
      <c r="B69" s="82" t="s">
        <v>133</v>
      </c>
      <c r="C69" s="339" t="str">
        <f>Minutes_Original!A33</f>
        <v>-</v>
      </c>
      <c r="D69" s="339"/>
      <c r="E69" s="339"/>
      <c r="F69" s="4"/>
      <c r="G69" s="4"/>
      <c r="H69" s="4"/>
      <c r="I69" s="4"/>
      <c r="J69" s="4"/>
      <c r="K69" s="4" t="s">
        <v>151</v>
      </c>
      <c r="L69" s="4"/>
      <c r="M69" s="4"/>
      <c r="N69" s="4"/>
      <c r="O69" s="4"/>
      <c r="P69" s="37"/>
    </row>
    <row r="70" spans="1:16">
      <c r="B70" s="341" t="str">
        <f>Minutes_Original!D33</f>
        <v>-</v>
      </c>
      <c r="C70" s="339"/>
      <c r="D70" s="339"/>
      <c r="E70" s="339"/>
      <c r="F70" s="4"/>
      <c r="G70" s="4"/>
      <c r="H70" s="4"/>
      <c r="I70" s="4"/>
      <c r="J70" s="4"/>
      <c r="K70" s="339">
        <f>B80</f>
        <v>44112</v>
      </c>
      <c r="L70" s="339"/>
      <c r="M70" s="339"/>
      <c r="N70" s="339"/>
      <c r="O70" s="4"/>
      <c r="P70" s="37"/>
    </row>
    <row r="71" spans="1:16">
      <c r="B71" s="82" t="s">
        <v>45</v>
      </c>
      <c r="C71" s="4"/>
      <c r="D71" s="4"/>
      <c r="E71" s="4"/>
      <c r="F71" s="4"/>
      <c r="G71" s="4"/>
      <c r="H71" s="4"/>
      <c r="I71" s="4"/>
      <c r="J71" s="4"/>
      <c r="K71" s="4" t="s">
        <v>91</v>
      </c>
      <c r="L71" s="4"/>
      <c r="M71" s="4"/>
      <c r="N71" s="4"/>
      <c r="O71" s="4"/>
      <c r="P71" s="37"/>
    </row>
    <row r="72" spans="1:16">
      <c r="B72" s="82" t="s">
        <v>35</v>
      </c>
      <c r="C72" s="339" t="str">
        <f>Minutes_Original!$C$39</f>
        <v>The Network, Cactus Road</v>
      </c>
      <c r="D72" s="339"/>
      <c r="E72" s="339"/>
      <c r="F72" s="4"/>
      <c r="G72" s="4"/>
      <c r="H72" s="4"/>
      <c r="I72" s="4"/>
      <c r="J72" s="4"/>
      <c r="K72" s="4" t="s">
        <v>92</v>
      </c>
      <c r="L72" s="339"/>
      <c r="M72" s="339"/>
      <c r="N72" s="339"/>
      <c r="O72" s="4"/>
      <c r="P72" s="37"/>
    </row>
    <row r="73" spans="1:16">
      <c r="B73" s="344" t="str">
        <f>Minutes_Original!$C$40&amp;" "&amp;Minutes_Original!$C$41</f>
        <v>Fairview, Gqeberha Eastern Cape 6075</v>
      </c>
      <c r="C73" s="339"/>
      <c r="D73" s="339"/>
      <c r="E73" s="339"/>
      <c r="F73" s="4"/>
      <c r="G73" s="4"/>
      <c r="H73" s="4"/>
      <c r="I73" s="4"/>
      <c r="J73" s="4"/>
      <c r="K73" s="339"/>
      <c r="L73" s="339"/>
      <c r="M73" s="339"/>
      <c r="N73" s="339"/>
      <c r="O73" s="4"/>
      <c r="P73" s="37"/>
    </row>
    <row r="74" spans="1:16">
      <c r="B74" s="82" t="s">
        <v>148</v>
      </c>
      <c r="C74" s="4"/>
      <c r="D74" s="4"/>
      <c r="E74" s="4"/>
      <c r="F74" s="4"/>
      <c r="G74" s="4"/>
      <c r="H74" s="4"/>
      <c r="I74" s="4"/>
      <c r="J74" s="4"/>
      <c r="K74" s="4" t="s">
        <v>152</v>
      </c>
      <c r="L74" s="4"/>
      <c r="M74" s="4"/>
      <c r="N74" s="4"/>
      <c r="O74" s="4"/>
      <c r="P74" s="37"/>
    </row>
    <row r="75" spans="1:16">
      <c r="B75" s="82" t="s">
        <v>149</v>
      </c>
      <c r="C75" s="4"/>
      <c r="D75" s="4"/>
      <c r="E75" s="4"/>
      <c r="F75" s="4"/>
      <c r="G75" s="4"/>
      <c r="H75" s="4"/>
      <c r="I75" s="4"/>
      <c r="J75" s="4"/>
      <c r="K75" s="4" t="s">
        <v>153</v>
      </c>
      <c r="L75" s="4"/>
      <c r="M75" s="4"/>
      <c r="N75" s="4"/>
      <c r="O75" s="4"/>
      <c r="P75" s="37"/>
    </row>
    <row r="76" spans="1:16">
      <c r="B76" s="344" t="s">
        <v>462</v>
      </c>
      <c r="C76" s="339"/>
      <c r="D76" s="339"/>
      <c r="E76" s="339"/>
      <c r="F76" s="4"/>
      <c r="G76" s="4"/>
      <c r="H76" s="4"/>
      <c r="I76" s="4"/>
      <c r="J76" s="4"/>
      <c r="K76" s="339"/>
      <c r="L76" s="339"/>
      <c r="M76" s="339"/>
      <c r="N76" s="339"/>
      <c r="O76" s="4"/>
      <c r="P76" s="37"/>
    </row>
    <row r="77" spans="1:16">
      <c r="B77" s="82"/>
      <c r="C77" s="4"/>
      <c r="D77" s="4"/>
      <c r="E77" s="4"/>
      <c r="F77" s="4"/>
      <c r="G77" s="4"/>
      <c r="H77" s="4"/>
      <c r="I77" s="4"/>
      <c r="J77" s="4"/>
      <c r="K77" s="4"/>
      <c r="L77" s="4"/>
      <c r="M77" s="4"/>
      <c r="N77" s="4"/>
      <c r="O77" s="4"/>
      <c r="P77" s="37"/>
    </row>
    <row r="78" spans="1:16">
      <c r="B78" s="333" t="s">
        <v>157</v>
      </c>
      <c r="C78" s="334"/>
      <c r="D78" s="334"/>
      <c r="E78" s="334"/>
      <c r="F78" s="334"/>
      <c r="G78" s="334"/>
      <c r="H78" s="335"/>
      <c r="I78" s="83"/>
      <c r="J78" s="336" t="s">
        <v>159</v>
      </c>
      <c r="K78" s="334"/>
      <c r="L78" s="334"/>
      <c r="M78" s="334"/>
      <c r="N78" s="334"/>
      <c r="O78" s="334"/>
      <c r="P78" s="337"/>
    </row>
    <row r="79" spans="1:16" ht="45">
      <c r="B79" s="84" t="s">
        <v>66</v>
      </c>
      <c r="C79" s="12" t="s">
        <v>154</v>
      </c>
      <c r="D79" s="207" t="s">
        <v>138</v>
      </c>
      <c r="E79" s="207"/>
      <c r="F79" s="207" t="s">
        <v>144</v>
      </c>
      <c r="G79" s="207"/>
      <c r="H79" s="12" t="s">
        <v>155</v>
      </c>
      <c r="I79" s="83"/>
      <c r="J79" s="12" t="s">
        <v>66</v>
      </c>
      <c r="K79" s="12" t="s">
        <v>156</v>
      </c>
      <c r="L79" s="207" t="s">
        <v>138</v>
      </c>
      <c r="M79" s="207"/>
      <c r="N79" s="207" t="s">
        <v>144</v>
      </c>
      <c r="O79" s="207"/>
      <c r="P79" s="85" t="s">
        <v>116</v>
      </c>
    </row>
    <row r="80" spans="1:16">
      <c r="B80" s="159">
        <f>Minutes_Original!$C$3</f>
        <v>44112</v>
      </c>
      <c r="C80" s="45"/>
      <c r="D80" s="214">
        <f>Minutes_Original!I33</f>
        <v>0</v>
      </c>
      <c r="E80" s="214"/>
      <c r="F80" s="214"/>
      <c r="G80" s="214"/>
      <c r="H80" s="45">
        <f>Minutes_Original!F33</f>
        <v>0</v>
      </c>
      <c r="I80" s="45"/>
      <c r="J80" s="45"/>
      <c r="K80" s="45"/>
      <c r="L80" s="214"/>
      <c r="M80" s="214"/>
      <c r="N80" s="214"/>
      <c r="O80" s="214"/>
      <c r="P80" s="88"/>
    </row>
    <row r="81" spans="1:16">
      <c r="B81" s="159"/>
      <c r="C81" s="45"/>
      <c r="D81" s="214"/>
      <c r="E81" s="214"/>
      <c r="F81" s="214"/>
      <c r="G81" s="214"/>
      <c r="H81" s="45"/>
      <c r="I81" s="45"/>
      <c r="J81" s="45"/>
      <c r="K81" s="45"/>
      <c r="L81" s="214"/>
      <c r="M81" s="214"/>
      <c r="N81" s="214"/>
      <c r="O81" s="214"/>
      <c r="P81" s="88"/>
    </row>
    <row r="82" spans="1:16">
      <c r="B82" s="159"/>
      <c r="C82" s="45"/>
      <c r="D82" s="214"/>
      <c r="E82" s="214"/>
      <c r="F82" s="214"/>
      <c r="G82" s="214"/>
      <c r="H82" s="45"/>
      <c r="I82" s="45"/>
      <c r="J82" s="45"/>
      <c r="K82" s="45"/>
      <c r="L82" s="214"/>
      <c r="M82" s="214"/>
      <c r="N82" s="214"/>
      <c r="O82" s="214"/>
      <c r="P82" s="88"/>
    </row>
    <row r="83" spans="1:16">
      <c r="B83" s="159"/>
      <c r="C83" s="45"/>
      <c r="D83" s="214"/>
      <c r="E83" s="214"/>
      <c r="F83" s="214"/>
      <c r="G83" s="214"/>
      <c r="H83" s="45"/>
      <c r="I83" s="45"/>
      <c r="J83" s="45"/>
      <c r="K83" s="45"/>
      <c r="L83" s="214"/>
      <c r="M83" s="214"/>
      <c r="N83" s="214"/>
      <c r="O83" s="214"/>
      <c r="P83" s="88"/>
    </row>
    <row r="84" spans="1:16">
      <c r="B84" s="159"/>
      <c r="C84" s="45"/>
      <c r="D84" s="214"/>
      <c r="E84" s="214"/>
      <c r="F84" s="214"/>
      <c r="G84" s="214"/>
      <c r="H84" s="45"/>
      <c r="I84" s="45"/>
      <c r="J84" s="45"/>
      <c r="K84" s="45"/>
      <c r="L84" s="214"/>
      <c r="M84" s="214"/>
      <c r="N84" s="214"/>
      <c r="O84" s="214"/>
      <c r="P84" s="88"/>
    </row>
    <row r="85" spans="1:16">
      <c r="B85" s="159"/>
      <c r="C85" s="45"/>
      <c r="D85" s="214"/>
      <c r="E85" s="214"/>
      <c r="F85" s="214"/>
      <c r="G85" s="214"/>
      <c r="H85" s="45"/>
      <c r="I85" s="45"/>
      <c r="J85" s="45"/>
      <c r="K85" s="45"/>
      <c r="L85" s="214"/>
      <c r="M85" s="214"/>
      <c r="N85" s="214"/>
      <c r="O85" s="214"/>
      <c r="P85" s="88"/>
    </row>
    <row r="86" spans="1:16">
      <c r="B86" s="159"/>
      <c r="C86" s="45"/>
      <c r="D86" s="214"/>
      <c r="E86" s="214"/>
      <c r="F86" s="214"/>
      <c r="G86" s="214"/>
      <c r="H86" s="45"/>
      <c r="I86" s="45"/>
      <c r="J86" s="45"/>
      <c r="K86" s="45"/>
      <c r="L86" s="214"/>
      <c r="M86" s="214"/>
      <c r="N86" s="214"/>
      <c r="O86" s="214"/>
      <c r="P86" s="88"/>
    </row>
    <row r="87" spans="1:16">
      <c r="B87" s="159"/>
      <c r="C87" s="45"/>
      <c r="D87" s="214"/>
      <c r="E87" s="214"/>
      <c r="F87" s="214"/>
      <c r="G87" s="214"/>
      <c r="H87" s="45"/>
      <c r="I87" s="45"/>
      <c r="J87" s="45"/>
      <c r="K87" s="45"/>
      <c r="L87" s="214"/>
      <c r="M87" s="214"/>
      <c r="N87" s="214"/>
      <c r="O87" s="214"/>
      <c r="P87" s="88"/>
    </row>
    <row r="88" spans="1:16">
      <c r="B88" s="159"/>
      <c r="C88" s="45"/>
      <c r="D88" s="214"/>
      <c r="E88" s="214"/>
      <c r="F88" s="214"/>
      <c r="G88" s="214"/>
      <c r="H88" s="45"/>
      <c r="I88" s="45"/>
      <c r="J88" s="45"/>
      <c r="K88" s="45"/>
      <c r="L88" s="214"/>
      <c r="M88" s="214"/>
      <c r="N88" s="214"/>
      <c r="O88" s="214"/>
      <c r="P88" s="88"/>
    </row>
    <row r="89" spans="1:16">
      <c r="B89" s="159"/>
      <c r="C89" s="45"/>
      <c r="D89" s="214"/>
      <c r="E89" s="214"/>
      <c r="F89" s="214"/>
      <c r="G89" s="214"/>
      <c r="H89" s="45"/>
      <c r="I89" s="45"/>
      <c r="J89" s="45"/>
      <c r="K89" s="45"/>
      <c r="L89" s="214"/>
      <c r="M89" s="214"/>
      <c r="N89" s="214"/>
      <c r="O89" s="214"/>
      <c r="P89" s="88"/>
    </row>
    <row r="90" spans="1:16" ht="15.75" thickBot="1">
      <c r="B90" s="165"/>
      <c r="C90" s="89"/>
      <c r="D90" s="227"/>
      <c r="E90" s="227"/>
      <c r="F90" s="227"/>
      <c r="G90" s="227"/>
      <c r="H90" s="89"/>
      <c r="I90" s="89"/>
      <c r="J90" s="89"/>
      <c r="K90" s="89"/>
      <c r="L90" s="227"/>
      <c r="M90" s="227"/>
      <c r="N90" s="227"/>
      <c r="O90" s="227"/>
      <c r="P90" s="90"/>
    </row>
    <row r="91" spans="1:16">
      <c r="B91" s="166"/>
    </row>
    <row r="92" spans="1:16">
      <c r="B92" s="166"/>
    </row>
    <row r="95" spans="1:16" ht="6" customHeight="1"/>
    <row r="96" spans="1:16">
      <c r="A96" s="8"/>
      <c r="B96" s="8" t="s">
        <v>10</v>
      </c>
    </row>
    <row r="97" spans="1:16">
      <c r="A97" s="8"/>
      <c r="B97" s="8" t="s">
        <v>12</v>
      </c>
    </row>
    <row r="98" spans="1:16" ht="15.75" thickBot="1">
      <c r="L98" t="s">
        <v>158</v>
      </c>
      <c r="M98" s="346"/>
      <c r="N98" s="346"/>
      <c r="O98" s="346"/>
    </row>
    <row r="99" spans="1:16">
      <c r="B99" s="52" t="s">
        <v>132</v>
      </c>
      <c r="C99" s="35"/>
      <c r="D99" s="35"/>
      <c r="E99" s="35"/>
      <c r="F99" s="35"/>
      <c r="G99" s="35"/>
      <c r="H99" s="35"/>
      <c r="I99" s="35"/>
      <c r="J99" s="35"/>
      <c r="K99" s="35" t="s">
        <v>150</v>
      </c>
      <c r="L99" s="35"/>
      <c r="M99" s="35"/>
      <c r="N99" s="35"/>
      <c r="O99" s="35"/>
      <c r="P99" s="36"/>
    </row>
    <row r="100" spans="1:16">
      <c r="B100" s="82" t="s">
        <v>133</v>
      </c>
      <c r="C100" s="339" t="str">
        <f>Minutes_Original!A34</f>
        <v>-</v>
      </c>
      <c r="D100" s="339"/>
      <c r="E100" s="339"/>
      <c r="F100" s="4"/>
      <c r="G100" s="4"/>
      <c r="H100" s="4"/>
      <c r="I100" s="4"/>
      <c r="J100" s="4"/>
      <c r="K100" s="4" t="s">
        <v>151</v>
      </c>
      <c r="L100" s="4"/>
      <c r="M100" s="4"/>
      <c r="N100" s="4"/>
      <c r="O100" s="4"/>
      <c r="P100" s="37"/>
    </row>
    <row r="101" spans="1:16">
      <c r="B101" s="341" t="str">
        <f>Minutes_Original!D34</f>
        <v>-</v>
      </c>
      <c r="C101" s="339"/>
      <c r="D101" s="339"/>
      <c r="E101" s="339"/>
      <c r="F101" s="4"/>
      <c r="G101" s="4"/>
      <c r="H101" s="4"/>
      <c r="I101" s="4"/>
      <c r="J101" s="4"/>
      <c r="K101" s="339">
        <f>B111</f>
        <v>44112</v>
      </c>
      <c r="L101" s="339"/>
      <c r="M101" s="339"/>
      <c r="N101" s="339"/>
      <c r="O101" s="4"/>
      <c r="P101" s="37"/>
    </row>
    <row r="102" spans="1:16">
      <c r="B102" s="82" t="s">
        <v>45</v>
      </c>
      <c r="C102" s="4"/>
      <c r="D102" s="4"/>
      <c r="E102" s="4"/>
      <c r="F102" s="4"/>
      <c r="G102" s="4"/>
      <c r="H102" s="4"/>
      <c r="I102" s="4"/>
      <c r="J102" s="4"/>
      <c r="K102" s="4" t="s">
        <v>91</v>
      </c>
      <c r="L102" s="4"/>
      <c r="M102" s="4"/>
      <c r="N102" s="4"/>
      <c r="O102" s="4"/>
      <c r="P102" s="37"/>
    </row>
    <row r="103" spans="1:16">
      <c r="B103" s="82" t="s">
        <v>35</v>
      </c>
      <c r="C103" s="339" t="str">
        <f>Minutes_Original!$C$39</f>
        <v>The Network, Cactus Road</v>
      </c>
      <c r="D103" s="339"/>
      <c r="E103" s="339"/>
      <c r="F103" s="4"/>
      <c r="G103" s="4"/>
      <c r="H103" s="4"/>
      <c r="I103" s="4"/>
      <c r="J103" s="4"/>
      <c r="K103" s="4" t="s">
        <v>92</v>
      </c>
      <c r="L103" s="339"/>
      <c r="M103" s="339"/>
      <c r="N103" s="339"/>
      <c r="O103" s="4"/>
      <c r="P103" s="37"/>
    </row>
    <row r="104" spans="1:16">
      <c r="B104" s="344" t="str">
        <f>Minutes_Original!$C$40&amp;" "&amp;Minutes_Original!$C$41</f>
        <v>Fairview, Gqeberha Eastern Cape 6075</v>
      </c>
      <c r="C104" s="339"/>
      <c r="D104" s="339"/>
      <c r="E104" s="339"/>
      <c r="F104" s="4"/>
      <c r="G104" s="4"/>
      <c r="H104" s="4"/>
      <c r="I104" s="4"/>
      <c r="J104" s="4"/>
      <c r="K104" s="339"/>
      <c r="L104" s="339"/>
      <c r="M104" s="339"/>
      <c r="N104" s="339"/>
      <c r="O104" s="4"/>
      <c r="P104" s="37"/>
    </row>
    <row r="105" spans="1:16">
      <c r="B105" s="82" t="s">
        <v>148</v>
      </c>
      <c r="C105" s="4"/>
      <c r="D105" s="4"/>
      <c r="E105" s="4"/>
      <c r="F105" s="4"/>
      <c r="G105" s="4"/>
      <c r="H105" s="4"/>
      <c r="I105" s="4"/>
      <c r="J105" s="4"/>
      <c r="K105" s="4" t="s">
        <v>152</v>
      </c>
      <c r="L105" s="4"/>
      <c r="M105" s="4"/>
      <c r="N105" s="4"/>
      <c r="O105" s="4"/>
      <c r="P105" s="37"/>
    </row>
    <row r="106" spans="1:16">
      <c r="B106" s="82" t="s">
        <v>149</v>
      </c>
      <c r="C106" s="4"/>
      <c r="D106" s="4"/>
      <c r="E106" s="4"/>
      <c r="F106" s="4"/>
      <c r="G106" s="4"/>
      <c r="H106" s="4"/>
      <c r="I106" s="4"/>
      <c r="J106" s="4"/>
      <c r="K106" s="4" t="s">
        <v>153</v>
      </c>
      <c r="L106" s="4"/>
      <c r="M106" s="4"/>
      <c r="N106" s="4"/>
      <c r="O106" s="4"/>
      <c r="P106" s="37"/>
    </row>
    <row r="107" spans="1:16">
      <c r="B107" s="344" t="s">
        <v>462</v>
      </c>
      <c r="C107" s="339"/>
      <c r="D107" s="339"/>
      <c r="E107" s="339"/>
      <c r="F107" s="4"/>
      <c r="G107" s="4"/>
      <c r="H107" s="4"/>
      <c r="I107" s="4"/>
      <c r="J107" s="4"/>
      <c r="K107" s="339"/>
      <c r="L107" s="339"/>
      <c r="M107" s="339"/>
      <c r="N107" s="339"/>
      <c r="O107" s="4"/>
      <c r="P107" s="37"/>
    </row>
    <row r="108" spans="1:16">
      <c r="B108" s="82"/>
      <c r="C108" s="4"/>
      <c r="D108" s="4"/>
      <c r="E108" s="4"/>
      <c r="F108" s="4"/>
      <c r="G108" s="4"/>
      <c r="H108" s="4"/>
      <c r="I108" s="4"/>
      <c r="J108" s="4"/>
      <c r="K108" s="4"/>
      <c r="L108" s="4"/>
      <c r="M108" s="4"/>
      <c r="N108" s="4"/>
      <c r="O108" s="4"/>
      <c r="P108" s="37"/>
    </row>
    <row r="109" spans="1:16">
      <c r="B109" s="333" t="s">
        <v>157</v>
      </c>
      <c r="C109" s="334"/>
      <c r="D109" s="334"/>
      <c r="E109" s="334"/>
      <c r="F109" s="334"/>
      <c r="G109" s="334"/>
      <c r="H109" s="335"/>
      <c r="I109" s="83"/>
      <c r="J109" s="336" t="s">
        <v>159</v>
      </c>
      <c r="K109" s="334"/>
      <c r="L109" s="334"/>
      <c r="M109" s="334"/>
      <c r="N109" s="334"/>
      <c r="O109" s="334"/>
      <c r="P109" s="337"/>
    </row>
    <row r="110" spans="1:16" ht="45">
      <c r="B110" s="84" t="s">
        <v>66</v>
      </c>
      <c r="C110" s="12" t="s">
        <v>154</v>
      </c>
      <c r="D110" s="207" t="s">
        <v>138</v>
      </c>
      <c r="E110" s="207"/>
      <c r="F110" s="207" t="s">
        <v>144</v>
      </c>
      <c r="G110" s="207"/>
      <c r="H110" s="12" t="s">
        <v>155</v>
      </c>
      <c r="I110" s="83"/>
      <c r="J110" s="12" t="s">
        <v>66</v>
      </c>
      <c r="K110" s="12" t="s">
        <v>156</v>
      </c>
      <c r="L110" s="207" t="s">
        <v>138</v>
      </c>
      <c r="M110" s="207"/>
      <c r="N110" s="207" t="s">
        <v>144</v>
      </c>
      <c r="O110" s="207"/>
      <c r="P110" s="85" t="s">
        <v>116</v>
      </c>
    </row>
    <row r="111" spans="1:16">
      <c r="B111" s="159">
        <f>Minutes_Original!$C$3</f>
        <v>44112</v>
      </c>
      <c r="C111" s="45"/>
      <c r="D111" s="214">
        <f>Minutes_Original!I34</f>
        <v>0</v>
      </c>
      <c r="E111" s="214"/>
      <c r="F111" s="214"/>
      <c r="G111" s="214"/>
      <c r="H111" s="45">
        <f>Minutes_Original!F34</f>
        <v>0</v>
      </c>
      <c r="I111" s="45"/>
      <c r="J111" s="45"/>
      <c r="K111" s="45"/>
      <c r="L111" s="214"/>
      <c r="M111" s="214"/>
      <c r="N111" s="214"/>
      <c r="O111" s="214"/>
      <c r="P111" s="88"/>
    </row>
    <row r="112" spans="1:16">
      <c r="B112" s="159"/>
      <c r="C112" s="45"/>
      <c r="D112" s="214"/>
      <c r="E112" s="214"/>
      <c r="F112" s="214"/>
      <c r="G112" s="214"/>
      <c r="H112" s="45"/>
      <c r="I112" s="45"/>
      <c r="J112" s="45"/>
      <c r="K112" s="45"/>
      <c r="L112" s="214"/>
      <c r="M112" s="214"/>
      <c r="N112" s="214"/>
      <c r="O112" s="214"/>
      <c r="P112" s="88"/>
    </row>
    <row r="113" spans="1:16">
      <c r="B113" s="159"/>
      <c r="C113" s="45"/>
      <c r="D113" s="214"/>
      <c r="E113" s="214"/>
      <c r="F113" s="214"/>
      <c r="G113" s="214"/>
      <c r="H113" s="45"/>
      <c r="I113" s="45"/>
      <c r="J113" s="45"/>
      <c r="K113" s="45"/>
      <c r="L113" s="214"/>
      <c r="M113" s="214"/>
      <c r="N113" s="214"/>
      <c r="O113" s="214"/>
      <c r="P113" s="88"/>
    </row>
    <row r="114" spans="1:16">
      <c r="B114" s="159"/>
      <c r="C114" s="45"/>
      <c r="D114" s="214"/>
      <c r="E114" s="214"/>
      <c r="F114" s="214"/>
      <c r="G114" s="214"/>
      <c r="H114" s="45"/>
      <c r="I114" s="45"/>
      <c r="J114" s="45"/>
      <c r="K114" s="45"/>
      <c r="L114" s="214"/>
      <c r="M114" s="214"/>
      <c r="N114" s="214"/>
      <c r="O114" s="214"/>
      <c r="P114" s="88"/>
    </row>
    <row r="115" spans="1:16">
      <c r="B115" s="159"/>
      <c r="C115" s="45"/>
      <c r="D115" s="214"/>
      <c r="E115" s="214"/>
      <c r="F115" s="214"/>
      <c r="G115" s="214"/>
      <c r="H115" s="45"/>
      <c r="I115" s="45"/>
      <c r="J115" s="45"/>
      <c r="K115" s="45"/>
      <c r="L115" s="214"/>
      <c r="M115" s="214"/>
      <c r="N115" s="214"/>
      <c r="O115" s="214"/>
      <c r="P115" s="88"/>
    </row>
    <row r="116" spans="1:16">
      <c r="B116" s="159"/>
      <c r="C116" s="45"/>
      <c r="D116" s="214"/>
      <c r="E116" s="214"/>
      <c r="F116" s="214"/>
      <c r="G116" s="214"/>
      <c r="H116" s="45"/>
      <c r="I116" s="45"/>
      <c r="J116" s="45"/>
      <c r="K116" s="45"/>
      <c r="L116" s="214"/>
      <c r="M116" s="214"/>
      <c r="N116" s="214"/>
      <c r="O116" s="214"/>
      <c r="P116" s="88"/>
    </row>
    <row r="117" spans="1:16">
      <c r="B117" s="159"/>
      <c r="C117" s="45"/>
      <c r="D117" s="214"/>
      <c r="E117" s="214"/>
      <c r="F117" s="214"/>
      <c r="G117" s="214"/>
      <c r="H117" s="45"/>
      <c r="I117" s="45"/>
      <c r="J117" s="45"/>
      <c r="K117" s="45"/>
      <c r="L117" s="214"/>
      <c r="M117" s="214"/>
      <c r="N117" s="214"/>
      <c r="O117" s="214"/>
      <c r="P117" s="88"/>
    </row>
    <row r="118" spans="1:16">
      <c r="B118" s="159"/>
      <c r="C118" s="45"/>
      <c r="D118" s="214"/>
      <c r="E118" s="214"/>
      <c r="F118" s="214"/>
      <c r="G118" s="214"/>
      <c r="H118" s="45"/>
      <c r="I118" s="45"/>
      <c r="J118" s="45"/>
      <c r="K118" s="45"/>
      <c r="L118" s="214"/>
      <c r="M118" s="214"/>
      <c r="N118" s="214"/>
      <c r="O118" s="214"/>
      <c r="P118" s="88"/>
    </row>
    <row r="119" spans="1:16">
      <c r="B119" s="159"/>
      <c r="C119" s="45"/>
      <c r="D119" s="214"/>
      <c r="E119" s="214"/>
      <c r="F119" s="214"/>
      <c r="G119" s="214"/>
      <c r="H119" s="45"/>
      <c r="I119" s="45"/>
      <c r="J119" s="45"/>
      <c r="K119" s="45"/>
      <c r="L119" s="214"/>
      <c r="M119" s="214"/>
      <c r="N119" s="214"/>
      <c r="O119" s="214"/>
      <c r="P119" s="88"/>
    </row>
    <row r="120" spans="1:16">
      <c r="B120" s="159"/>
      <c r="C120" s="45"/>
      <c r="D120" s="214"/>
      <c r="E120" s="214"/>
      <c r="F120" s="214"/>
      <c r="G120" s="214"/>
      <c r="H120" s="45"/>
      <c r="I120" s="45"/>
      <c r="J120" s="45"/>
      <c r="K120" s="45"/>
      <c r="L120" s="214"/>
      <c r="M120" s="214"/>
      <c r="N120" s="214"/>
      <c r="O120" s="214"/>
      <c r="P120" s="88"/>
    </row>
    <row r="121" spans="1:16" ht="15.75" thickBot="1">
      <c r="B121" s="165"/>
      <c r="C121" s="89"/>
      <c r="D121" s="227"/>
      <c r="E121" s="227"/>
      <c r="F121" s="227"/>
      <c r="G121" s="227"/>
      <c r="H121" s="89"/>
      <c r="I121" s="89"/>
      <c r="J121" s="89"/>
      <c r="K121" s="89"/>
      <c r="L121" s="227"/>
      <c r="M121" s="227"/>
      <c r="N121" s="227"/>
      <c r="O121" s="227"/>
      <c r="P121" s="90"/>
    </row>
    <row r="122" spans="1:16">
      <c r="B122" s="166"/>
    </row>
    <row r="123" spans="1:16">
      <c r="B123" s="166"/>
    </row>
    <row r="126" spans="1:16" ht="6" customHeight="1"/>
    <row r="127" spans="1:16">
      <c r="A127" s="8"/>
      <c r="B127" s="8" t="s">
        <v>10</v>
      </c>
    </row>
    <row r="128" spans="1:16">
      <c r="A128" s="8"/>
      <c r="B128" s="8" t="s">
        <v>12</v>
      </c>
    </row>
    <row r="129" spans="2:16" ht="15.75" thickBot="1">
      <c r="L129" t="s">
        <v>158</v>
      </c>
      <c r="M129" s="346"/>
      <c r="N129" s="346"/>
      <c r="O129" s="346"/>
    </row>
    <row r="130" spans="2:16">
      <c r="B130" s="52" t="s">
        <v>132</v>
      </c>
      <c r="C130" s="35"/>
      <c r="D130" s="35"/>
      <c r="E130" s="35"/>
      <c r="F130" s="35"/>
      <c r="G130" s="35"/>
      <c r="H130" s="35"/>
      <c r="I130" s="35"/>
      <c r="J130" s="35"/>
      <c r="K130" s="35" t="s">
        <v>150</v>
      </c>
      <c r="L130" s="35"/>
      <c r="M130" s="35"/>
      <c r="N130" s="35"/>
      <c r="O130" s="35"/>
      <c r="P130" s="36"/>
    </row>
    <row r="131" spans="2:16">
      <c r="B131" s="82" t="s">
        <v>133</v>
      </c>
      <c r="C131" s="339" t="str">
        <f>Minutes_Original!A35</f>
        <v>-</v>
      </c>
      <c r="D131" s="339"/>
      <c r="E131" s="339"/>
      <c r="F131" s="4"/>
      <c r="G131" s="4"/>
      <c r="H131" s="4"/>
      <c r="I131" s="4"/>
      <c r="J131" s="4"/>
      <c r="K131" s="4" t="s">
        <v>151</v>
      </c>
      <c r="L131" s="4"/>
      <c r="M131" s="4"/>
      <c r="N131" s="4"/>
      <c r="O131" s="4"/>
      <c r="P131" s="37"/>
    </row>
    <row r="132" spans="2:16">
      <c r="B132" s="341" t="str">
        <f>Minutes_Original!D35</f>
        <v>-</v>
      </c>
      <c r="C132" s="339"/>
      <c r="D132" s="339"/>
      <c r="E132" s="339"/>
      <c r="F132" s="4"/>
      <c r="G132" s="4"/>
      <c r="H132" s="4"/>
      <c r="I132" s="4"/>
      <c r="J132" s="4"/>
      <c r="K132" s="339">
        <f>B142</f>
        <v>44112</v>
      </c>
      <c r="L132" s="339"/>
      <c r="M132" s="339"/>
      <c r="N132" s="339"/>
      <c r="O132" s="4"/>
      <c r="P132" s="37"/>
    </row>
    <row r="133" spans="2:16">
      <c r="B133" s="82" t="s">
        <v>45</v>
      </c>
      <c r="C133" s="4"/>
      <c r="D133" s="4"/>
      <c r="E133" s="4"/>
      <c r="F133" s="4"/>
      <c r="G133" s="4"/>
      <c r="H133" s="4"/>
      <c r="I133" s="4"/>
      <c r="J133" s="4"/>
      <c r="K133" s="4" t="s">
        <v>91</v>
      </c>
      <c r="L133" s="4"/>
      <c r="M133" s="4"/>
      <c r="N133" s="4"/>
      <c r="O133" s="4"/>
      <c r="P133" s="37"/>
    </row>
    <row r="134" spans="2:16">
      <c r="B134" s="82" t="s">
        <v>35</v>
      </c>
      <c r="C134" s="339" t="str">
        <f>Minutes_Original!$C$39</f>
        <v>The Network, Cactus Road</v>
      </c>
      <c r="D134" s="339"/>
      <c r="E134" s="339"/>
      <c r="F134" s="4"/>
      <c r="G134" s="4"/>
      <c r="H134" s="4"/>
      <c r="I134" s="4"/>
      <c r="J134" s="4"/>
      <c r="K134" s="4" t="s">
        <v>92</v>
      </c>
      <c r="L134" s="339"/>
      <c r="M134" s="339"/>
      <c r="N134" s="339"/>
      <c r="O134" s="4"/>
      <c r="P134" s="37"/>
    </row>
    <row r="135" spans="2:16">
      <c r="B135" s="344" t="str">
        <f>Minutes_Original!$C$40&amp;" "&amp;Minutes_Original!$C$41</f>
        <v>Fairview, Gqeberha Eastern Cape 6075</v>
      </c>
      <c r="C135" s="339"/>
      <c r="D135" s="339"/>
      <c r="E135" s="339"/>
      <c r="F135" s="4"/>
      <c r="G135" s="4"/>
      <c r="H135" s="4"/>
      <c r="I135" s="4"/>
      <c r="J135" s="4"/>
      <c r="K135" s="339"/>
      <c r="L135" s="339"/>
      <c r="M135" s="339"/>
      <c r="N135" s="339"/>
      <c r="O135" s="4"/>
      <c r="P135" s="37"/>
    </row>
    <row r="136" spans="2:16">
      <c r="B136" s="82" t="s">
        <v>148</v>
      </c>
      <c r="C136" s="4"/>
      <c r="D136" s="4"/>
      <c r="E136" s="4"/>
      <c r="F136" s="4"/>
      <c r="G136" s="4"/>
      <c r="H136" s="4"/>
      <c r="I136" s="4"/>
      <c r="J136" s="4"/>
      <c r="K136" s="4" t="s">
        <v>152</v>
      </c>
      <c r="L136" s="4"/>
      <c r="M136" s="4"/>
      <c r="N136" s="4"/>
      <c r="O136" s="4"/>
      <c r="P136" s="37"/>
    </row>
    <row r="137" spans="2:16">
      <c r="B137" s="82" t="s">
        <v>149</v>
      </c>
      <c r="C137" s="4"/>
      <c r="D137" s="4"/>
      <c r="E137" s="4"/>
      <c r="F137" s="4"/>
      <c r="G137" s="4"/>
      <c r="H137" s="4"/>
      <c r="I137" s="4"/>
      <c r="J137" s="4"/>
      <c r="K137" s="4" t="s">
        <v>153</v>
      </c>
      <c r="L137" s="4"/>
      <c r="M137" s="4"/>
      <c r="N137" s="4"/>
      <c r="O137" s="4"/>
      <c r="P137" s="37"/>
    </row>
    <row r="138" spans="2:16">
      <c r="B138" s="344" t="s">
        <v>462</v>
      </c>
      <c r="C138" s="339"/>
      <c r="D138" s="339"/>
      <c r="E138" s="339"/>
      <c r="F138" s="4"/>
      <c r="G138" s="4"/>
      <c r="H138" s="4"/>
      <c r="I138" s="4"/>
      <c r="J138" s="4"/>
      <c r="K138" s="339"/>
      <c r="L138" s="339"/>
      <c r="M138" s="339"/>
      <c r="N138" s="339"/>
      <c r="O138" s="4"/>
      <c r="P138" s="37"/>
    </row>
    <row r="139" spans="2:16">
      <c r="B139" s="82"/>
      <c r="C139" s="4"/>
      <c r="D139" s="4"/>
      <c r="E139" s="4"/>
      <c r="F139" s="4"/>
      <c r="G139" s="4"/>
      <c r="H139" s="4"/>
      <c r="I139" s="4"/>
      <c r="J139" s="4"/>
      <c r="K139" s="4"/>
      <c r="L139" s="4"/>
      <c r="M139" s="4"/>
      <c r="N139" s="4"/>
      <c r="O139" s="4"/>
      <c r="P139" s="37"/>
    </row>
    <row r="140" spans="2:16">
      <c r="B140" s="333" t="s">
        <v>157</v>
      </c>
      <c r="C140" s="334"/>
      <c r="D140" s="334"/>
      <c r="E140" s="334"/>
      <c r="F140" s="334"/>
      <c r="G140" s="334"/>
      <c r="H140" s="335"/>
      <c r="I140" s="83"/>
      <c r="J140" s="336" t="s">
        <v>159</v>
      </c>
      <c r="K140" s="334"/>
      <c r="L140" s="334"/>
      <c r="M140" s="334"/>
      <c r="N140" s="334"/>
      <c r="O140" s="334"/>
      <c r="P140" s="337"/>
    </row>
    <row r="141" spans="2:16" ht="45">
      <c r="B141" s="84" t="s">
        <v>66</v>
      </c>
      <c r="C141" s="12" t="s">
        <v>154</v>
      </c>
      <c r="D141" s="207" t="s">
        <v>138</v>
      </c>
      <c r="E141" s="207"/>
      <c r="F141" s="207" t="s">
        <v>144</v>
      </c>
      <c r="G141" s="207"/>
      <c r="H141" s="12" t="s">
        <v>155</v>
      </c>
      <c r="I141" s="83"/>
      <c r="J141" s="12" t="s">
        <v>66</v>
      </c>
      <c r="K141" s="12" t="s">
        <v>156</v>
      </c>
      <c r="L141" s="207" t="s">
        <v>138</v>
      </c>
      <c r="M141" s="207"/>
      <c r="N141" s="207" t="s">
        <v>144</v>
      </c>
      <c r="O141" s="207"/>
      <c r="P141" s="85" t="s">
        <v>116</v>
      </c>
    </row>
    <row r="142" spans="2:16">
      <c r="B142" s="159">
        <f>Minutes_Original!$C$3</f>
        <v>44112</v>
      </c>
      <c r="C142" s="45"/>
      <c r="D142" s="214">
        <f>Minutes_Original!I35</f>
        <v>0</v>
      </c>
      <c r="E142" s="214"/>
      <c r="F142" s="214"/>
      <c r="G142" s="214"/>
      <c r="H142" s="45">
        <f>Minutes_Original!F35</f>
        <v>0</v>
      </c>
      <c r="I142" s="45"/>
      <c r="J142" s="45"/>
      <c r="K142" s="45"/>
      <c r="L142" s="214"/>
      <c r="M142" s="214"/>
      <c r="N142" s="214"/>
      <c r="O142" s="214"/>
      <c r="P142" s="88"/>
    </row>
    <row r="143" spans="2:16">
      <c r="B143" s="159"/>
      <c r="C143" s="45"/>
      <c r="D143" s="214"/>
      <c r="E143" s="214"/>
      <c r="F143" s="214"/>
      <c r="G143" s="214"/>
      <c r="H143" s="45"/>
      <c r="I143" s="45"/>
      <c r="J143" s="45"/>
      <c r="K143" s="45"/>
      <c r="L143" s="214"/>
      <c r="M143" s="214"/>
      <c r="N143" s="214"/>
      <c r="O143" s="214"/>
      <c r="P143" s="88"/>
    </row>
    <row r="144" spans="2:16">
      <c r="B144" s="159"/>
      <c r="C144" s="45"/>
      <c r="D144" s="214"/>
      <c r="E144" s="214"/>
      <c r="F144" s="214"/>
      <c r="G144" s="214"/>
      <c r="H144" s="45"/>
      <c r="I144" s="45"/>
      <c r="J144" s="45"/>
      <c r="K144" s="45"/>
      <c r="L144" s="214"/>
      <c r="M144" s="214"/>
      <c r="N144" s="214"/>
      <c r="O144" s="214"/>
      <c r="P144" s="88"/>
    </row>
    <row r="145" spans="1:16">
      <c r="B145" s="159"/>
      <c r="C145" s="45"/>
      <c r="D145" s="214"/>
      <c r="E145" s="214"/>
      <c r="F145" s="214"/>
      <c r="G145" s="214"/>
      <c r="H145" s="45"/>
      <c r="I145" s="45"/>
      <c r="J145" s="45"/>
      <c r="K145" s="45"/>
      <c r="L145" s="214"/>
      <c r="M145" s="214"/>
      <c r="N145" s="214"/>
      <c r="O145" s="214"/>
      <c r="P145" s="88"/>
    </row>
    <row r="146" spans="1:16">
      <c r="B146" s="159"/>
      <c r="C146" s="45"/>
      <c r="D146" s="214"/>
      <c r="E146" s="214"/>
      <c r="F146" s="214"/>
      <c r="G146" s="214"/>
      <c r="H146" s="45"/>
      <c r="I146" s="45"/>
      <c r="J146" s="45"/>
      <c r="K146" s="45"/>
      <c r="L146" s="214"/>
      <c r="M146" s="214"/>
      <c r="N146" s="214"/>
      <c r="O146" s="214"/>
      <c r="P146" s="88"/>
    </row>
    <row r="147" spans="1:16">
      <c r="B147" s="159"/>
      <c r="C147" s="45"/>
      <c r="D147" s="214"/>
      <c r="E147" s="214"/>
      <c r="F147" s="214"/>
      <c r="G147" s="214"/>
      <c r="H147" s="45"/>
      <c r="I147" s="45"/>
      <c r="J147" s="45"/>
      <c r="K147" s="45"/>
      <c r="L147" s="214"/>
      <c r="M147" s="214"/>
      <c r="N147" s="214"/>
      <c r="O147" s="214"/>
      <c r="P147" s="88"/>
    </row>
    <row r="148" spans="1:16">
      <c r="B148" s="159"/>
      <c r="C148" s="45"/>
      <c r="D148" s="214"/>
      <c r="E148" s="214"/>
      <c r="F148" s="214"/>
      <c r="G148" s="214"/>
      <c r="H148" s="45"/>
      <c r="I148" s="45"/>
      <c r="J148" s="45"/>
      <c r="K148" s="45"/>
      <c r="L148" s="214"/>
      <c r="M148" s="214"/>
      <c r="N148" s="214"/>
      <c r="O148" s="214"/>
      <c r="P148" s="88"/>
    </row>
    <row r="149" spans="1:16">
      <c r="B149" s="159"/>
      <c r="C149" s="45"/>
      <c r="D149" s="214"/>
      <c r="E149" s="214"/>
      <c r="F149" s="214"/>
      <c r="G149" s="214"/>
      <c r="H149" s="45"/>
      <c r="I149" s="45"/>
      <c r="J149" s="45"/>
      <c r="K149" s="45"/>
      <c r="L149" s="214"/>
      <c r="M149" s="214"/>
      <c r="N149" s="214"/>
      <c r="O149" s="214"/>
      <c r="P149" s="88"/>
    </row>
    <row r="150" spans="1:16">
      <c r="B150" s="159"/>
      <c r="C150" s="45"/>
      <c r="D150" s="214"/>
      <c r="E150" s="214"/>
      <c r="F150" s="214"/>
      <c r="G150" s="214"/>
      <c r="H150" s="45"/>
      <c r="I150" s="45"/>
      <c r="J150" s="45"/>
      <c r="K150" s="45"/>
      <c r="L150" s="214"/>
      <c r="M150" s="214"/>
      <c r="N150" s="214"/>
      <c r="O150" s="214"/>
      <c r="P150" s="88"/>
    </row>
    <row r="151" spans="1:16">
      <c r="B151" s="159"/>
      <c r="C151" s="45"/>
      <c r="D151" s="214"/>
      <c r="E151" s="214"/>
      <c r="F151" s="214"/>
      <c r="G151" s="214"/>
      <c r="H151" s="45"/>
      <c r="I151" s="45"/>
      <c r="J151" s="45"/>
      <c r="K151" s="45"/>
      <c r="L151" s="214"/>
      <c r="M151" s="214"/>
      <c r="N151" s="214"/>
      <c r="O151" s="214"/>
      <c r="P151" s="88"/>
    </row>
    <row r="152" spans="1:16" ht="15.75" thickBot="1">
      <c r="B152" s="165"/>
      <c r="C152" s="89"/>
      <c r="D152" s="227"/>
      <c r="E152" s="227"/>
      <c r="F152" s="227"/>
      <c r="G152" s="227"/>
      <c r="H152" s="89"/>
      <c r="I152" s="89"/>
      <c r="J152" s="89"/>
      <c r="K152" s="89"/>
      <c r="L152" s="227"/>
      <c r="M152" s="227"/>
      <c r="N152" s="227"/>
      <c r="O152" s="227"/>
      <c r="P152" s="90"/>
    </row>
    <row r="153" spans="1:16">
      <c r="B153" s="166"/>
    </row>
    <row r="157" spans="1:16" ht="6" customHeight="1"/>
    <row r="158" spans="1:16">
      <c r="A158" s="8"/>
      <c r="B158" s="8" t="s">
        <v>10</v>
      </c>
    </row>
    <row r="159" spans="1:16">
      <c r="A159" s="8"/>
      <c r="B159" s="8" t="s">
        <v>12</v>
      </c>
    </row>
    <row r="160" spans="1:16" ht="15.75" thickBot="1">
      <c r="L160" t="s">
        <v>158</v>
      </c>
      <c r="M160" s="346"/>
      <c r="N160" s="346"/>
      <c r="O160" s="346"/>
    </row>
    <row r="161" spans="2:16">
      <c r="B161" s="52" t="s">
        <v>132</v>
      </c>
      <c r="C161" s="35"/>
      <c r="D161" s="35"/>
      <c r="E161" s="35"/>
      <c r="F161" s="35"/>
      <c r="G161" s="35"/>
      <c r="H161" s="35"/>
      <c r="I161" s="35"/>
      <c r="J161" s="35"/>
      <c r="K161" s="35" t="s">
        <v>150</v>
      </c>
      <c r="L161" s="35"/>
      <c r="M161" s="35"/>
      <c r="N161" s="35"/>
      <c r="O161" s="35"/>
      <c r="P161" s="36"/>
    </row>
    <row r="162" spans="2:16">
      <c r="B162" s="82" t="s">
        <v>133</v>
      </c>
      <c r="C162" s="339"/>
      <c r="D162" s="339"/>
      <c r="E162" s="339"/>
      <c r="F162" s="4"/>
      <c r="G162" s="4"/>
      <c r="H162" s="4"/>
      <c r="I162" s="4"/>
      <c r="J162" s="4"/>
      <c r="K162" s="4" t="s">
        <v>151</v>
      </c>
      <c r="L162" s="4"/>
      <c r="M162" s="4"/>
      <c r="N162" s="4"/>
      <c r="O162" s="4"/>
      <c r="P162" s="37"/>
    </row>
    <row r="163" spans="2:16">
      <c r="B163" s="344"/>
      <c r="C163" s="339"/>
      <c r="D163" s="339"/>
      <c r="E163" s="339"/>
      <c r="F163" s="4"/>
      <c r="G163" s="4"/>
      <c r="H163" s="4"/>
      <c r="I163" s="4"/>
      <c r="J163" s="4"/>
      <c r="K163" s="339"/>
      <c r="L163" s="339"/>
      <c r="M163" s="339"/>
      <c r="N163" s="339"/>
      <c r="O163" s="4"/>
      <c r="P163" s="37"/>
    </row>
    <row r="164" spans="2:16">
      <c r="B164" s="82" t="s">
        <v>45</v>
      </c>
      <c r="C164" s="4"/>
      <c r="D164" s="4"/>
      <c r="E164" s="4"/>
      <c r="F164" s="4"/>
      <c r="G164" s="4"/>
      <c r="H164" s="4"/>
      <c r="I164" s="4"/>
      <c r="J164" s="4"/>
      <c r="K164" s="4" t="s">
        <v>91</v>
      </c>
      <c r="L164" s="4"/>
      <c r="M164" s="4"/>
      <c r="N164" s="4"/>
      <c r="O164" s="4"/>
      <c r="P164" s="37"/>
    </row>
    <row r="165" spans="2:16">
      <c r="B165" s="82" t="s">
        <v>35</v>
      </c>
      <c r="C165" s="339"/>
      <c r="D165" s="339"/>
      <c r="E165" s="339"/>
      <c r="F165" s="4"/>
      <c r="G165" s="4"/>
      <c r="H165" s="4"/>
      <c r="I165" s="4"/>
      <c r="J165" s="4"/>
      <c r="K165" s="4" t="s">
        <v>92</v>
      </c>
      <c r="L165" s="339"/>
      <c r="M165" s="339"/>
      <c r="N165" s="339"/>
      <c r="O165" s="4"/>
      <c r="P165" s="37"/>
    </row>
    <row r="166" spans="2:16">
      <c r="B166" s="344"/>
      <c r="C166" s="339"/>
      <c r="D166" s="339"/>
      <c r="E166" s="339"/>
      <c r="F166" s="4"/>
      <c r="G166" s="4"/>
      <c r="H166" s="4"/>
      <c r="I166" s="4"/>
      <c r="J166" s="4"/>
      <c r="K166" s="339"/>
      <c r="L166" s="339"/>
      <c r="M166" s="339"/>
      <c r="N166" s="339"/>
      <c r="O166" s="4"/>
      <c r="P166" s="37"/>
    </row>
    <row r="167" spans="2:16">
      <c r="B167" s="82" t="s">
        <v>148</v>
      </c>
      <c r="C167" s="4"/>
      <c r="D167" s="4"/>
      <c r="E167" s="4"/>
      <c r="F167" s="4"/>
      <c r="G167" s="4"/>
      <c r="H167" s="4"/>
      <c r="I167" s="4"/>
      <c r="J167" s="4"/>
      <c r="K167" s="4" t="s">
        <v>152</v>
      </c>
      <c r="L167" s="4"/>
      <c r="M167" s="4"/>
      <c r="N167" s="4"/>
      <c r="O167" s="4"/>
      <c r="P167" s="37"/>
    </row>
    <row r="168" spans="2:16">
      <c r="B168" s="82" t="s">
        <v>149</v>
      </c>
      <c r="C168" s="4"/>
      <c r="D168" s="4"/>
      <c r="E168" s="4"/>
      <c r="F168" s="4"/>
      <c r="G168" s="4"/>
      <c r="H168" s="4"/>
      <c r="I168" s="4"/>
      <c r="J168" s="4"/>
      <c r="K168" s="4" t="s">
        <v>153</v>
      </c>
      <c r="L168" s="4"/>
      <c r="M168" s="4"/>
      <c r="N168" s="4"/>
      <c r="O168" s="4"/>
      <c r="P168" s="37"/>
    </row>
    <row r="169" spans="2:16">
      <c r="B169" s="344"/>
      <c r="C169" s="339"/>
      <c r="D169" s="339"/>
      <c r="E169" s="339"/>
      <c r="F169" s="4"/>
      <c r="G169" s="4"/>
      <c r="H169" s="4"/>
      <c r="I169" s="4"/>
      <c r="J169" s="4"/>
      <c r="K169" s="339"/>
      <c r="L169" s="339"/>
      <c r="M169" s="339"/>
      <c r="N169" s="339"/>
      <c r="O169" s="4"/>
      <c r="P169" s="37"/>
    </row>
    <row r="170" spans="2:16">
      <c r="B170" s="82"/>
      <c r="C170" s="4"/>
      <c r="D170" s="4"/>
      <c r="E170" s="4"/>
      <c r="F170" s="4"/>
      <c r="G170" s="4"/>
      <c r="H170" s="4"/>
      <c r="I170" s="4"/>
      <c r="J170" s="4"/>
      <c r="K170" s="4"/>
      <c r="L170" s="4"/>
      <c r="M170" s="4"/>
      <c r="N170" s="4"/>
      <c r="O170" s="4"/>
      <c r="P170" s="37"/>
    </row>
    <row r="171" spans="2:16">
      <c r="B171" s="333" t="s">
        <v>157</v>
      </c>
      <c r="C171" s="334"/>
      <c r="D171" s="334"/>
      <c r="E171" s="334"/>
      <c r="F171" s="334"/>
      <c r="G171" s="334"/>
      <c r="H171" s="335"/>
      <c r="I171" s="83"/>
      <c r="J171" s="336" t="s">
        <v>159</v>
      </c>
      <c r="K171" s="334"/>
      <c r="L171" s="334"/>
      <c r="M171" s="334"/>
      <c r="N171" s="334"/>
      <c r="O171" s="334"/>
      <c r="P171" s="337"/>
    </row>
    <row r="172" spans="2:16" ht="45">
      <c r="B172" s="84" t="s">
        <v>66</v>
      </c>
      <c r="C172" s="12" t="s">
        <v>154</v>
      </c>
      <c r="D172" s="207" t="s">
        <v>138</v>
      </c>
      <c r="E172" s="207"/>
      <c r="F172" s="207" t="s">
        <v>144</v>
      </c>
      <c r="G172" s="207"/>
      <c r="H172" s="12" t="s">
        <v>155</v>
      </c>
      <c r="I172" s="83"/>
      <c r="J172" s="12" t="s">
        <v>66</v>
      </c>
      <c r="K172" s="12" t="s">
        <v>156</v>
      </c>
      <c r="L172" s="207" t="s">
        <v>138</v>
      </c>
      <c r="M172" s="207"/>
      <c r="N172" s="207" t="s">
        <v>144</v>
      </c>
      <c r="O172" s="207"/>
      <c r="P172" s="85" t="s">
        <v>116</v>
      </c>
    </row>
    <row r="173" spans="2:16">
      <c r="B173" s="159"/>
      <c r="C173" s="45"/>
      <c r="D173" s="214"/>
      <c r="E173" s="214"/>
      <c r="F173" s="214"/>
      <c r="G173" s="214"/>
      <c r="H173" s="45"/>
      <c r="I173" s="45"/>
      <c r="J173" s="45"/>
      <c r="K173" s="45"/>
      <c r="L173" s="214"/>
      <c r="M173" s="214"/>
      <c r="N173" s="214"/>
      <c r="O173" s="214"/>
      <c r="P173" s="88"/>
    </row>
    <row r="174" spans="2:16">
      <c r="B174" s="159"/>
      <c r="C174" s="45"/>
      <c r="D174" s="214"/>
      <c r="E174" s="214"/>
      <c r="F174" s="214"/>
      <c r="G174" s="214"/>
      <c r="H174" s="45"/>
      <c r="I174" s="45"/>
      <c r="J174" s="45"/>
      <c r="K174" s="45"/>
      <c r="L174" s="214"/>
      <c r="M174" s="214"/>
      <c r="N174" s="214"/>
      <c r="O174" s="214"/>
      <c r="P174" s="88"/>
    </row>
    <row r="175" spans="2:16">
      <c r="B175" s="159"/>
      <c r="C175" s="45"/>
      <c r="D175" s="214"/>
      <c r="E175" s="214"/>
      <c r="F175" s="214"/>
      <c r="G175" s="214"/>
      <c r="H175" s="45"/>
      <c r="I175" s="45"/>
      <c r="J175" s="45"/>
      <c r="K175" s="45"/>
      <c r="L175" s="214"/>
      <c r="M175" s="214"/>
      <c r="N175" s="214"/>
      <c r="O175" s="214"/>
      <c r="P175" s="88"/>
    </row>
    <row r="176" spans="2:16">
      <c r="B176" s="159"/>
      <c r="C176" s="45"/>
      <c r="D176" s="214"/>
      <c r="E176" s="214"/>
      <c r="F176" s="214"/>
      <c r="G176" s="214"/>
      <c r="H176" s="45"/>
      <c r="I176" s="45"/>
      <c r="J176" s="45"/>
      <c r="K176" s="45"/>
      <c r="L176" s="214"/>
      <c r="M176" s="214"/>
      <c r="N176" s="214"/>
      <c r="O176" s="214"/>
      <c r="P176" s="88"/>
    </row>
    <row r="177" spans="1:16">
      <c r="B177" s="159"/>
      <c r="C177" s="45"/>
      <c r="D177" s="214"/>
      <c r="E177" s="214"/>
      <c r="F177" s="214"/>
      <c r="G177" s="214"/>
      <c r="H177" s="45"/>
      <c r="I177" s="45"/>
      <c r="J177" s="45"/>
      <c r="K177" s="45"/>
      <c r="L177" s="214"/>
      <c r="M177" s="214"/>
      <c r="N177" s="214"/>
      <c r="O177" s="214"/>
      <c r="P177" s="88"/>
    </row>
    <row r="178" spans="1:16">
      <c r="B178" s="159"/>
      <c r="C178" s="45"/>
      <c r="D178" s="214"/>
      <c r="E178" s="214"/>
      <c r="F178" s="214"/>
      <c r="G178" s="214"/>
      <c r="H178" s="45"/>
      <c r="I178" s="45"/>
      <c r="J178" s="45"/>
      <c r="K178" s="45"/>
      <c r="L178" s="214"/>
      <c r="M178" s="214"/>
      <c r="N178" s="214"/>
      <c r="O178" s="214"/>
      <c r="P178" s="88"/>
    </row>
    <row r="179" spans="1:16">
      <c r="B179" s="159"/>
      <c r="C179" s="45"/>
      <c r="D179" s="214"/>
      <c r="E179" s="214"/>
      <c r="F179" s="214"/>
      <c r="G179" s="214"/>
      <c r="H179" s="45"/>
      <c r="I179" s="45"/>
      <c r="J179" s="45"/>
      <c r="K179" s="45"/>
      <c r="L179" s="214"/>
      <c r="M179" s="214"/>
      <c r="N179" s="214"/>
      <c r="O179" s="214"/>
      <c r="P179" s="88"/>
    </row>
    <row r="180" spans="1:16">
      <c r="B180" s="159"/>
      <c r="C180" s="45"/>
      <c r="D180" s="214"/>
      <c r="E180" s="214"/>
      <c r="F180" s="214"/>
      <c r="G180" s="214"/>
      <c r="H180" s="45"/>
      <c r="I180" s="45"/>
      <c r="J180" s="45"/>
      <c r="K180" s="45"/>
      <c r="L180" s="214"/>
      <c r="M180" s="214"/>
      <c r="N180" s="214"/>
      <c r="O180" s="214"/>
      <c r="P180" s="88"/>
    </row>
    <row r="181" spans="1:16">
      <c r="B181" s="159"/>
      <c r="C181" s="45"/>
      <c r="D181" s="214"/>
      <c r="E181" s="214"/>
      <c r="F181" s="214"/>
      <c r="G181" s="214"/>
      <c r="H181" s="45"/>
      <c r="I181" s="45"/>
      <c r="J181" s="45"/>
      <c r="K181" s="45"/>
      <c r="L181" s="214"/>
      <c r="M181" s="214"/>
      <c r="N181" s="214"/>
      <c r="O181" s="214"/>
      <c r="P181" s="88"/>
    </row>
    <row r="182" spans="1:16">
      <c r="B182" s="159"/>
      <c r="C182" s="45"/>
      <c r="D182" s="214"/>
      <c r="E182" s="214"/>
      <c r="F182" s="214"/>
      <c r="G182" s="214"/>
      <c r="H182" s="45"/>
      <c r="I182" s="45"/>
      <c r="J182" s="45"/>
      <c r="K182" s="45"/>
      <c r="L182" s="214"/>
      <c r="M182" s="214"/>
      <c r="N182" s="214"/>
      <c r="O182" s="214"/>
      <c r="P182" s="88"/>
    </row>
    <row r="183" spans="1:16" ht="15.75" thickBot="1">
      <c r="B183" s="165"/>
      <c r="C183" s="89"/>
      <c r="D183" s="227"/>
      <c r="E183" s="227"/>
      <c r="F183" s="227"/>
      <c r="G183" s="227"/>
      <c r="H183" s="89"/>
      <c r="I183" s="89"/>
      <c r="J183" s="89"/>
      <c r="K183" s="89"/>
      <c r="L183" s="227"/>
      <c r="M183" s="227"/>
      <c r="N183" s="227"/>
      <c r="O183" s="227"/>
      <c r="P183" s="90"/>
    </row>
    <row r="184" spans="1:16">
      <c r="B184" s="166"/>
    </row>
    <row r="185" spans="1:16">
      <c r="B185" s="166"/>
    </row>
    <row r="188" spans="1:16" ht="6" customHeight="1"/>
    <row r="189" spans="1:16">
      <c r="A189" s="8"/>
      <c r="B189" s="8" t="s">
        <v>10</v>
      </c>
    </row>
    <row r="190" spans="1:16">
      <c r="A190" s="8"/>
      <c r="B190" s="8" t="s">
        <v>12</v>
      </c>
    </row>
    <row r="191" spans="1:16" ht="15.75" thickBot="1">
      <c r="L191" t="s">
        <v>158</v>
      </c>
      <c r="M191" s="346"/>
      <c r="N191" s="346"/>
      <c r="O191" s="346"/>
    </row>
    <row r="192" spans="1:16">
      <c r="B192" s="52" t="s">
        <v>132</v>
      </c>
      <c r="C192" s="35"/>
      <c r="D192" s="35"/>
      <c r="E192" s="35"/>
      <c r="F192" s="35"/>
      <c r="G192" s="35"/>
      <c r="H192" s="35"/>
      <c r="I192" s="35"/>
      <c r="J192" s="35"/>
      <c r="K192" s="35" t="s">
        <v>150</v>
      </c>
      <c r="L192" s="35"/>
      <c r="M192" s="35"/>
      <c r="N192" s="35"/>
      <c r="O192" s="35"/>
      <c r="P192" s="36"/>
    </row>
    <row r="193" spans="2:16">
      <c r="B193" s="82" t="s">
        <v>133</v>
      </c>
      <c r="C193" s="339"/>
      <c r="D193" s="339"/>
      <c r="E193" s="339"/>
      <c r="F193" s="4"/>
      <c r="G193" s="4"/>
      <c r="H193" s="4"/>
      <c r="I193" s="4"/>
      <c r="J193" s="4"/>
      <c r="K193" s="4" t="s">
        <v>151</v>
      </c>
      <c r="L193" s="4"/>
      <c r="M193" s="4"/>
      <c r="N193" s="4"/>
      <c r="O193" s="4"/>
      <c r="P193" s="37"/>
    </row>
    <row r="194" spans="2:16">
      <c r="B194" s="344"/>
      <c r="C194" s="339"/>
      <c r="D194" s="339"/>
      <c r="E194" s="339"/>
      <c r="F194" s="4"/>
      <c r="G194" s="4"/>
      <c r="H194" s="4"/>
      <c r="I194" s="4"/>
      <c r="J194" s="4"/>
      <c r="K194" s="339"/>
      <c r="L194" s="339"/>
      <c r="M194" s="339"/>
      <c r="N194" s="339"/>
      <c r="O194" s="4"/>
      <c r="P194" s="37"/>
    </row>
    <row r="195" spans="2:16">
      <c r="B195" s="82" t="s">
        <v>45</v>
      </c>
      <c r="C195" s="4"/>
      <c r="D195" s="4"/>
      <c r="E195" s="4"/>
      <c r="F195" s="4"/>
      <c r="G195" s="4"/>
      <c r="H195" s="4"/>
      <c r="I195" s="4"/>
      <c r="J195" s="4"/>
      <c r="K195" s="4" t="s">
        <v>91</v>
      </c>
      <c r="L195" s="4"/>
      <c r="M195" s="4"/>
      <c r="N195" s="4"/>
      <c r="O195" s="4"/>
      <c r="P195" s="37"/>
    </row>
    <row r="196" spans="2:16">
      <c r="B196" s="82" t="s">
        <v>35</v>
      </c>
      <c r="C196" s="339"/>
      <c r="D196" s="339"/>
      <c r="E196" s="339"/>
      <c r="F196" s="4"/>
      <c r="G196" s="4"/>
      <c r="H196" s="4"/>
      <c r="I196" s="4"/>
      <c r="J196" s="4"/>
      <c r="K196" s="4" t="s">
        <v>92</v>
      </c>
      <c r="L196" s="339"/>
      <c r="M196" s="339"/>
      <c r="N196" s="339"/>
      <c r="O196" s="4"/>
      <c r="P196" s="37"/>
    </row>
    <row r="197" spans="2:16">
      <c r="B197" s="344"/>
      <c r="C197" s="339"/>
      <c r="D197" s="339"/>
      <c r="E197" s="339"/>
      <c r="F197" s="4"/>
      <c r="G197" s="4"/>
      <c r="H197" s="4"/>
      <c r="I197" s="4"/>
      <c r="J197" s="4"/>
      <c r="K197" s="339"/>
      <c r="L197" s="339"/>
      <c r="M197" s="339"/>
      <c r="N197" s="339"/>
      <c r="O197" s="4"/>
      <c r="P197" s="37"/>
    </row>
    <row r="198" spans="2:16">
      <c r="B198" s="82" t="s">
        <v>148</v>
      </c>
      <c r="C198" s="4"/>
      <c r="D198" s="4"/>
      <c r="E198" s="4"/>
      <c r="F198" s="4"/>
      <c r="G198" s="4"/>
      <c r="H198" s="4"/>
      <c r="I198" s="4"/>
      <c r="J198" s="4"/>
      <c r="K198" s="4" t="s">
        <v>152</v>
      </c>
      <c r="L198" s="4"/>
      <c r="M198" s="4"/>
      <c r="N198" s="4"/>
      <c r="O198" s="4"/>
      <c r="P198" s="37"/>
    </row>
    <row r="199" spans="2:16">
      <c r="B199" s="82" t="s">
        <v>149</v>
      </c>
      <c r="C199" s="4"/>
      <c r="D199" s="4"/>
      <c r="E199" s="4"/>
      <c r="F199" s="4"/>
      <c r="G199" s="4"/>
      <c r="H199" s="4"/>
      <c r="I199" s="4"/>
      <c r="J199" s="4"/>
      <c r="K199" s="4" t="s">
        <v>153</v>
      </c>
      <c r="L199" s="4"/>
      <c r="M199" s="4"/>
      <c r="N199" s="4"/>
      <c r="O199" s="4"/>
      <c r="P199" s="37"/>
    </row>
    <row r="200" spans="2:16">
      <c r="B200" s="344"/>
      <c r="C200" s="339"/>
      <c r="D200" s="339"/>
      <c r="E200" s="339"/>
      <c r="F200" s="4"/>
      <c r="G200" s="4"/>
      <c r="H200" s="4"/>
      <c r="I200" s="4"/>
      <c r="J200" s="4"/>
      <c r="K200" s="339"/>
      <c r="L200" s="339"/>
      <c r="M200" s="339"/>
      <c r="N200" s="339"/>
      <c r="O200" s="4"/>
      <c r="P200" s="37"/>
    </row>
    <row r="201" spans="2:16">
      <c r="B201" s="82"/>
      <c r="C201" s="4"/>
      <c r="D201" s="4"/>
      <c r="E201" s="4"/>
      <c r="F201" s="4"/>
      <c r="G201" s="4"/>
      <c r="H201" s="4"/>
      <c r="I201" s="4"/>
      <c r="J201" s="4"/>
      <c r="K201" s="4"/>
      <c r="L201" s="4"/>
      <c r="M201" s="4"/>
      <c r="N201" s="4"/>
      <c r="O201" s="4"/>
      <c r="P201" s="37"/>
    </row>
    <row r="202" spans="2:16">
      <c r="B202" s="333" t="s">
        <v>157</v>
      </c>
      <c r="C202" s="334"/>
      <c r="D202" s="334"/>
      <c r="E202" s="334"/>
      <c r="F202" s="334"/>
      <c r="G202" s="334"/>
      <c r="H202" s="335"/>
      <c r="I202" s="83"/>
      <c r="J202" s="336" t="s">
        <v>159</v>
      </c>
      <c r="K202" s="334"/>
      <c r="L202" s="334"/>
      <c r="M202" s="334"/>
      <c r="N202" s="334"/>
      <c r="O202" s="334"/>
      <c r="P202" s="337"/>
    </row>
    <row r="203" spans="2:16" ht="45">
      <c r="B203" s="84" t="s">
        <v>66</v>
      </c>
      <c r="C203" s="12" t="s">
        <v>154</v>
      </c>
      <c r="D203" s="207" t="s">
        <v>138</v>
      </c>
      <c r="E203" s="207"/>
      <c r="F203" s="207" t="s">
        <v>144</v>
      </c>
      <c r="G203" s="207"/>
      <c r="H203" s="12" t="s">
        <v>155</v>
      </c>
      <c r="I203" s="83"/>
      <c r="J203" s="12" t="s">
        <v>66</v>
      </c>
      <c r="K203" s="12" t="s">
        <v>156</v>
      </c>
      <c r="L203" s="207" t="s">
        <v>138</v>
      </c>
      <c r="M203" s="207"/>
      <c r="N203" s="207" t="s">
        <v>144</v>
      </c>
      <c r="O203" s="207"/>
      <c r="P203" s="85" t="s">
        <v>116</v>
      </c>
    </row>
    <row r="204" spans="2:16">
      <c r="B204" s="159"/>
      <c r="C204" s="45"/>
      <c r="D204" s="214"/>
      <c r="E204" s="214"/>
      <c r="F204" s="214"/>
      <c r="G204" s="214"/>
      <c r="H204" s="45"/>
      <c r="I204" s="45"/>
      <c r="J204" s="45"/>
      <c r="K204" s="45"/>
      <c r="L204" s="214"/>
      <c r="M204" s="214"/>
      <c r="N204" s="214"/>
      <c r="O204" s="214"/>
      <c r="P204" s="88"/>
    </row>
    <row r="205" spans="2:16">
      <c r="B205" s="159"/>
      <c r="C205" s="45"/>
      <c r="D205" s="214"/>
      <c r="E205" s="214"/>
      <c r="F205" s="214"/>
      <c r="G205" s="214"/>
      <c r="H205" s="45"/>
      <c r="I205" s="45"/>
      <c r="J205" s="45"/>
      <c r="K205" s="45"/>
      <c r="L205" s="214"/>
      <c r="M205" s="214"/>
      <c r="N205" s="214"/>
      <c r="O205" s="214"/>
      <c r="P205" s="88"/>
    </row>
    <row r="206" spans="2:16">
      <c r="B206" s="159"/>
      <c r="C206" s="45"/>
      <c r="D206" s="214"/>
      <c r="E206" s="214"/>
      <c r="F206" s="214"/>
      <c r="G206" s="214"/>
      <c r="H206" s="45"/>
      <c r="I206" s="45"/>
      <c r="J206" s="45"/>
      <c r="K206" s="45"/>
      <c r="L206" s="214"/>
      <c r="M206" s="214"/>
      <c r="N206" s="214"/>
      <c r="O206" s="214"/>
      <c r="P206" s="88"/>
    </row>
    <row r="207" spans="2:16">
      <c r="B207" s="159"/>
      <c r="C207" s="45"/>
      <c r="D207" s="214"/>
      <c r="E207" s="214"/>
      <c r="F207" s="214"/>
      <c r="G207" s="214"/>
      <c r="H207" s="45"/>
      <c r="I207" s="45"/>
      <c r="J207" s="45"/>
      <c r="K207" s="45"/>
      <c r="L207" s="214"/>
      <c r="M207" s="214"/>
      <c r="N207" s="214"/>
      <c r="O207" s="214"/>
      <c r="P207" s="88"/>
    </row>
    <row r="208" spans="2:16">
      <c r="B208" s="159"/>
      <c r="C208" s="45"/>
      <c r="D208" s="214"/>
      <c r="E208" s="214"/>
      <c r="F208" s="214"/>
      <c r="G208" s="214"/>
      <c r="H208" s="45"/>
      <c r="I208" s="45"/>
      <c r="J208" s="45"/>
      <c r="K208" s="45"/>
      <c r="L208" s="214"/>
      <c r="M208" s="214"/>
      <c r="N208" s="214"/>
      <c r="O208" s="214"/>
      <c r="P208" s="88"/>
    </row>
    <row r="209" spans="1:16">
      <c r="B209" s="159"/>
      <c r="C209" s="45"/>
      <c r="D209" s="214"/>
      <c r="E209" s="214"/>
      <c r="F209" s="214"/>
      <c r="G209" s="214"/>
      <c r="H209" s="45"/>
      <c r="I209" s="45"/>
      <c r="J209" s="45"/>
      <c r="K209" s="45"/>
      <c r="L209" s="214"/>
      <c r="M209" s="214"/>
      <c r="N209" s="214"/>
      <c r="O209" s="214"/>
      <c r="P209" s="88"/>
    </row>
    <row r="210" spans="1:16">
      <c r="B210" s="159"/>
      <c r="C210" s="45"/>
      <c r="D210" s="214"/>
      <c r="E210" s="214"/>
      <c r="F210" s="214"/>
      <c r="G210" s="214"/>
      <c r="H210" s="45"/>
      <c r="I210" s="45"/>
      <c r="J210" s="45"/>
      <c r="K210" s="45"/>
      <c r="L210" s="214"/>
      <c r="M210" s="214"/>
      <c r="N210" s="214"/>
      <c r="O210" s="214"/>
      <c r="P210" s="88"/>
    </row>
    <row r="211" spans="1:16">
      <c r="B211" s="159"/>
      <c r="C211" s="45"/>
      <c r="D211" s="214"/>
      <c r="E211" s="214"/>
      <c r="F211" s="214"/>
      <c r="G211" s="214"/>
      <c r="H211" s="45"/>
      <c r="I211" s="45"/>
      <c r="J211" s="45"/>
      <c r="K211" s="45"/>
      <c r="L211" s="214"/>
      <c r="M211" s="214"/>
      <c r="N211" s="214"/>
      <c r="O211" s="214"/>
      <c r="P211" s="88"/>
    </row>
    <row r="212" spans="1:16">
      <c r="B212" s="159"/>
      <c r="C212" s="45"/>
      <c r="D212" s="214"/>
      <c r="E212" s="214"/>
      <c r="F212" s="214"/>
      <c r="G212" s="214"/>
      <c r="H212" s="45"/>
      <c r="I212" s="45"/>
      <c r="J212" s="45"/>
      <c r="K212" s="45"/>
      <c r="L212" s="214"/>
      <c r="M212" s="214"/>
      <c r="N212" s="214"/>
      <c r="O212" s="214"/>
      <c r="P212" s="88"/>
    </row>
    <row r="213" spans="1:16">
      <c r="B213" s="159"/>
      <c r="C213" s="45"/>
      <c r="D213" s="214"/>
      <c r="E213" s="214"/>
      <c r="F213" s="214"/>
      <c r="G213" s="214"/>
      <c r="H213" s="45"/>
      <c r="I213" s="45"/>
      <c r="J213" s="45"/>
      <c r="K213" s="45"/>
      <c r="L213" s="214"/>
      <c r="M213" s="214"/>
      <c r="N213" s="214"/>
      <c r="O213" s="214"/>
      <c r="P213" s="88"/>
    </row>
    <row r="214" spans="1:16" ht="15.75" thickBot="1">
      <c r="B214" s="165"/>
      <c r="C214" s="89"/>
      <c r="D214" s="227"/>
      <c r="E214" s="227"/>
      <c r="F214" s="227"/>
      <c r="G214" s="227"/>
      <c r="H214" s="89"/>
      <c r="I214" s="89"/>
      <c r="J214" s="89"/>
      <c r="K214" s="89"/>
      <c r="L214" s="227"/>
      <c r="M214" s="227"/>
      <c r="N214" s="227"/>
      <c r="O214" s="227"/>
      <c r="P214" s="90"/>
    </row>
    <row r="215" spans="1:16">
      <c r="B215" s="166"/>
    </row>
    <row r="216" spans="1:16">
      <c r="B216" s="166"/>
    </row>
    <row r="219" spans="1:16" ht="6" customHeight="1"/>
    <row r="220" spans="1:16">
      <c r="A220" s="8"/>
      <c r="B220" s="8" t="s">
        <v>10</v>
      </c>
    </row>
    <row r="221" spans="1:16">
      <c r="A221" s="8"/>
      <c r="B221" s="8" t="s">
        <v>12</v>
      </c>
    </row>
    <row r="222" spans="1:16" ht="15.75" thickBot="1">
      <c r="L222" t="s">
        <v>158</v>
      </c>
      <c r="M222" s="346"/>
      <c r="N222" s="346"/>
      <c r="O222" s="346"/>
    </row>
    <row r="223" spans="1:16">
      <c r="B223" s="52" t="s">
        <v>132</v>
      </c>
      <c r="C223" s="35"/>
      <c r="D223" s="35"/>
      <c r="E223" s="35"/>
      <c r="F223" s="35"/>
      <c r="G223" s="35"/>
      <c r="H223" s="35"/>
      <c r="I223" s="35"/>
      <c r="J223" s="35"/>
      <c r="K223" s="35" t="s">
        <v>150</v>
      </c>
      <c r="L223" s="35"/>
      <c r="M223" s="35"/>
      <c r="N223" s="35"/>
      <c r="O223" s="35"/>
      <c r="P223" s="36"/>
    </row>
    <row r="224" spans="1:16">
      <c r="B224" s="82" t="s">
        <v>133</v>
      </c>
      <c r="C224" s="339"/>
      <c r="D224" s="339"/>
      <c r="E224" s="339"/>
      <c r="F224" s="4"/>
      <c r="G224" s="4"/>
      <c r="H224" s="4"/>
      <c r="I224" s="4"/>
      <c r="J224" s="4"/>
      <c r="K224" s="4" t="s">
        <v>151</v>
      </c>
      <c r="L224" s="4"/>
      <c r="M224" s="4"/>
      <c r="N224" s="4"/>
      <c r="O224" s="4"/>
      <c r="P224" s="37"/>
    </row>
    <row r="225" spans="2:16">
      <c r="B225" s="344"/>
      <c r="C225" s="339"/>
      <c r="D225" s="339"/>
      <c r="E225" s="339"/>
      <c r="F225" s="4"/>
      <c r="G225" s="4"/>
      <c r="H225" s="4"/>
      <c r="I225" s="4"/>
      <c r="J225" s="4"/>
      <c r="K225" s="339"/>
      <c r="L225" s="339"/>
      <c r="M225" s="339"/>
      <c r="N225" s="339"/>
      <c r="O225" s="4"/>
      <c r="P225" s="37"/>
    </row>
    <row r="226" spans="2:16">
      <c r="B226" s="82" t="s">
        <v>45</v>
      </c>
      <c r="C226" s="4"/>
      <c r="D226" s="4"/>
      <c r="E226" s="4"/>
      <c r="F226" s="4"/>
      <c r="G226" s="4"/>
      <c r="H226" s="4"/>
      <c r="I226" s="4"/>
      <c r="J226" s="4"/>
      <c r="K226" s="4" t="s">
        <v>91</v>
      </c>
      <c r="L226" s="4"/>
      <c r="M226" s="4"/>
      <c r="N226" s="4"/>
      <c r="O226" s="4"/>
      <c r="P226" s="37"/>
    </row>
    <row r="227" spans="2:16">
      <c r="B227" s="82" t="s">
        <v>35</v>
      </c>
      <c r="C227" s="339"/>
      <c r="D227" s="339"/>
      <c r="E227" s="339"/>
      <c r="F227" s="4"/>
      <c r="G227" s="4"/>
      <c r="H227" s="4"/>
      <c r="I227" s="4"/>
      <c r="J227" s="4"/>
      <c r="K227" s="4" t="s">
        <v>92</v>
      </c>
      <c r="L227" s="339"/>
      <c r="M227" s="339"/>
      <c r="N227" s="339"/>
      <c r="O227" s="4"/>
      <c r="P227" s="37"/>
    </row>
    <row r="228" spans="2:16">
      <c r="B228" s="344"/>
      <c r="C228" s="339"/>
      <c r="D228" s="339"/>
      <c r="E228" s="339"/>
      <c r="F228" s="4"/>
      <c r="G228" s="4"/>
      <c r="H228" s="4"/>
      <c r="I228" s="4"/>
      <c r="J228" s="4"/>
      <c r="K228" s="339"/>
      <c r="L228" s="339"/>
      <c r="M228" s="339"/>
      <c r="N228" s="339"/>
      <c r="O228" s="4"/>
      <c r="P228" s="37"/>
    </row>
    <row r="229" spans="2:16">
      <c r="B229" s="82" t="s">
        <v>148</v>
      </c>
      <c r="C229" s="4"/>
      <c r="D229" s="4"/>
      <c r="E229" s="4"/>
      <c r="F229" s="4"/>
      <c r="G229" s="4"/>
      <c r="H229" s="4"/>
      <c r="I229" s="4"/>
      <c r="J229" s="4"/>
      <c r="K229" s="4" t="s">
        <v>152</v>
      </c>
      <c r="L229" s="4"/>
      <c r="M229" s="4"/>
      <c r="N229" s="4"/>
      <c r="O229" s="4"/>
      <c r="P229" s="37"/>
    </row>
    <row r="230" spans="2:16">
      <c r="B230" s="82" t="s">
        <v>149</v>
      </c>
      <c r="C230" s="4"/>
      <c r="D230" s="4"/>
      <c r="E230" s="4"/>
      <c r="F230" s="4"/>
      <c r="G230" s="4"/>
      <c r="H230" s="4"/>
      <c r="I230" s="4"/>
      <c r="J230" s="4"/>
      <c r="K230" s="4" t="s">
        <v>153</v>
      </c>
      <c r="L230" s="4"/>
      <c r="M230" s="4"/>
      <c r="N230" s="4"/>
      <c r="O230" s="4"/>
      <c r="P230" s="37"/>
    </row>
    <row r="231" spans="2:16">
      <c r="B231" s="344"/>
      <c r="C231" s="339"/>
      <c r="D231" s="339"/>
      <c r="E231" s="339"/>
      <c r="F231" s="4"/>
      <c r="G231" s="4"/>
      <c r="H231" s="4"/>
      <c r="I231" s="4"/>
      <c r="J231" s="4"/>
      <c r="K231" s="339"/>
      <c r="L231" s="339"/>
      <c r="M231" s="339"/>
      <c r="N231" s="339"/>
      <c r="O231" s="4"/>
      <c r="P231" s="37"/>
    </row>
    <row r="232" spans="2:16">
      <c r="B232" s="82"/>
      <c r="C232" s="4"/>
      <c r="D232" s="4"/>
      <c r="E232" s="4"/>
      <c r="F232" s="4"/>
      <c r="G232" s="4"/>
      <c r="H232" s="4"/>
      <c r="I232" s="4"/>
      <c r="J232" s="4"/>
      <c r="K232" s="4"/>
      <c r="L232" s="4"/>
      <c r="M232" s="4"/>
      <c r="N232" s="4"/>
      <c r="O232" s="4"/>
      <c r="P232" s="37"/>
    </row>
    <row r="233" spans="2:16">
      <c r="B233" s="333" t="s">
        <v>157</v>
      </c>
      <c r="C233" s="334"/>
      <c r="D233" s="334"/>
      <c r="E233" s="334"/>
      <c r="F233" s="334"/>
      <c r="G233" s="334"/>
      <c r="H233" s="335"/>
      <c r="I233" s="83"/>
      <c r="J233" s="336" t="s">
        <v>159</v>
      </c>
      <c r="K233" s="334"/>
      <c r="L233" s="334"/>
      <c r="M233" s="334"/>
      <c r="N233" s="334"/>
      <c r="O233" s="334"/>
      <c r="P233" s="337"/>
    </row>
    <row r="234" spans="2:16" ht="45">
      <c r="B234" s="84" t="s">
        <v>66</v>
      </c>
      <c r="C234" s="12" t="s">
        <v>154</v>
      </c>
      <c r="D234" s="207" t="s">
        <v>138</v>
      </c>
      <c r="E234" s="207"/>
      <c r="F234" s="207" t="s">
        <v>144</v>
      </c>
      <c r="G234" s="207"/>
      <c r="H234" s="12" t="s">
        <v>155</v>
      </c>
      <c r="I234" s="83"/>
      <c r="J234" s="12" t="s">
        <v>66</v>
      </c>
      <c r="K234" s="12" t="s">
        <v>156</v>
      </c>
      <c r="L234" s="207" t="s">
        <v>138</v>
      </c>
      <c r="M234" s="207"/>
      <c r="N234" s="207" t="s">
        <v>144</v>
      </c>
      <c r="O234" s="207"/>
      <c r="P234" s="85" t="s">
        <v>116</v>
      </c>
    </row>
    <row r="235" spans="2:16">
      <c r="B235" s="159"/>
      <c r="C235" s="45"/>
      <c r="D235" s="214"/>
      <c r="E235" s="214"/>
      <c r="F235" s="214"/>
      <c r="G235" s="214"/>
      <c r="H235" s="45"/>
      <c r="I235" s="45"/>
      <c r="J235" s="45"/>
      <c r="K235" s="45"/>
      <c r="L235" s="214"/>
      <c r="M235" s="214"/>
      <c r="N235" s="214"/>
      <c r="O235" s="214"/>
      <c r="P235" s="88"/>
    </row>
    <row r="236" spans="2:16">
      <c r="B236" s="159"/>
      <c r="C236" s="45"/>
      <c r="D236" s="214"/>
      <c r="E236" s="214"/>
      <c r="F236" s="214"/>
      <c r="G236" s="214"/>
      <c r="H236" s="45"/>
      <c r="I236" s="45"/>
      <c r="J236" s="45"/>
      <c r="K236" s="45"/>
      <c r="L236" s="214"/>
      <c r="M236" s="214"/>
      <c r="N236" s="214"/>
      <c r="O236" s="214"/>
      <c r="P236" s="88"/>
    </row>
    <row r="237" spans="2:16">
      <c r="B237" s="159"/>
      <c r="C237" s="45"/>
      <c r="D237" s="214"/>
      <c r="E237" s="214"/>
      <c r="F237" s="214"/>
      <c r="G237" s="214"/>
      <c r="H237" s="45"/>
      <c r="I237" s="45"/>
      <c r="J237" s="45"/>
      <c r="K237" s="45"/>
      <c r="L237" s="214"/>
      <c r="M237" s="214"/>
      <c r="N237" s="214"/>
      <c r="O237" s="214"/>
      <c r="P237" s="88"/>
    </row>
    <row r="238" spans="2:16">
      <c r="B238" s="159"/>
      <c r="C238" s="45"/>
      <c r="D238" s="214"/>
      <c r="E238" s="214"/>
      <c r="F238" s="214"/>
      <c r="G238" s="214"/>
      <c r="H238" s="45"/>
      <c r="I238" s="45"/>
      <c r="J238" s="45"/>
      <c r="K238" s="45"/>
      <c r="L238" s="214"/>
      <c r="M238" s="214"/>
      <c r="N238" s="214"/>
      <c r="O238" s="214"/>
      <c r="P238" s="88"/>
    </row>
    <row r="239" spans="2:16">
      <c r="B239" s="159"/>
      <c r="C239" s="45"/>
      <c r="D239" s="214"/>
      <c r="E239" s="214"/>
      <c r="F239" s="214"/>
      <c r="G239" s="214"/>
      <c r="H239" s="45"/>
      <c r="I239" s="45"/>
      <c r="J239" s="45"/>
      <c r="K239" s="45"/>
      <c r="L239" s="214"/>
      <c r="M239" s="214"/>
      <c r="N239" s="214"/>
      <c r="O239" s="214"/>
      <c r="P239" s="88"/>
    </row>
    <row r="240" spans="2:16">
      <c r="B240" s="159"/>
      <c r="C240" s="45"/>
      <c r="D240" s="214"/>
      <c r="E240" s="214"/>
      <c r="F240" s="214"/>
      <c r="G240" s="214"/>
      <c r="H240" s="45"/>
      <c r="I240" s="45"/>
      <c r="J240" s="45"/>
      <c r="K240" s="45"/>
      <c r="L240" s="214"/>
      <c r="M240" s="214"/>
      <c r="N240" s="214"/>
      <c r="O240" s="214"/>
      <c r="P240" s="88"/>
    </row>
    <row r="241" spans="1:16">
      <c r="B241" s="159"/>
      <c r="C241" s="45"/>
      <c r="D241" s="214"/>
      <c r="E241" s="214"/>
      <c r="F241" s="214"/>
      <c r="G241" s="214"/>
      <c r="H241" s="45"/>
      <c r="I241" s="45"/>
      <c r="J241" s="45"/>
      <c r="K241" s="45"/>
      <c r="L241" s="214"/>
      <c r="M241" s="214"/>
      <c r="N241" s="214"/>
      <c r="O241" s="214"/>
      <c r="P241" s="88"/>
    </row>
    <row r="242" spans="1:16">
      <c r="B242" s="159"/>
      <c r="C242" s="45"/>
      <c r="D242" s="214"/>
      <c r="E242" s="214"/>
      <c r="F242" s="214"/>
      <c r="G242" s="214"/>
      <c r="H242" s="45"/>
      <c r="I242" s="45"/>
      <c r="J242" s="45"/>
      <c r="K242" s="45"/>
      <c r="L242" s="214"/>
      <c r="M242" s="214"/>
      <c r="N242" s="214"/>
      <c r="O242" s="214"/>
      <c r="P242" s="88"/>
    </row>
    <row r="243" spans="1:16">
      <c r="B243" s="159"/>
      <c r="C243" s="45"/>
      <c r="D243" s="214"/>
      <c r="E243" s="214"/>
      <c r="F243" s="214"/>
      <c r="G243" s="214"/>
      <c r="H243" s="45"/>
      <c r="I243" s="45"/>
      <c r="J243" s="45"/>
      <c r="K243" s="45"/>
      <c r="L243" s="214"/>
      <c r="M243" s="214"/>
      <c r="N243" s="214"/>
      <c r="O243" s="214"/>
      <c r="P243" s="88"/>
    </row>
    <row r="244" spans="1:16">
      <c r="B244" s="159"/>
      <c r="C244" s="45"/>
      <c r="D244" s="214"/>
      <c r="E244" s="214"/>
      <c r="F244" s="214"/>
      <c r="G244" s="214"/>
      <c r="H244" s="45"/>
      <c r="I244" s="45"/>
      <c r="J244" s="45"/>
      <c r="K244" s="45"/>
      <c r="L244" s="214"/>
      <c r="M244" s="214"/>
      <c r="N244" s="214"/>
      <c r="O244" s="214"/>
      <c r="P244" s="88"/>
    </row>
    <row r="245" spans="1:16" ht="15.75" thickBot="1">
      <c r="B245" s="165"/>
      <c r="C245" s="89"/>
      <c r="D245" s="227"/>
      <c r="E245" s="227"/>
      <c r="F245" s="227"/>
      <c r="G245" s="227"/>
      <c r="H245" s="89"/>
      <c r="I245" s="89"/>
      <c r="J245" s="89"/>
      <c r="K245" s="89"/>
      <c r="L245" s="227"/>
      <c r="M245" s="227"/>
      <c r="N245" s="227"/>
      <c r="O245" s="227"/>
      <c r="P245" s="90"/>
    </row>
    <row r="246" spans="1:16">
      <c r="B246" s="166"/>
    </row>
    <row r="247" spans="1:16">
      <c r="B247" s="166"/>
    </row>
    <row r="250" spans="1:16" ht="6" customHeight="1"/>
    <row r="251" spans="1:16">
      <c r="A251" s="8"/>
      <c r="B251" s="8" t="s">
        <v>10</v>
      </c>
    </row>
    <row r="252" spans="1:16">
      <c r="A252" s="8"/>
      <c r="B252" s="8" t="s">
        <v>12</v>
      </c>
    </row>
    <row r="253" spans="1:16" ht="15.75" thickBot="1">
      <c r="L253" t="s">
        <v>158</v>
      </c>
      <c r="M253" s="346"/>
      <c r="N253" s="346"/>
      <c r="O253" s="346"/>
    </row>
    <row r="254" spans="1:16">
      <c r="B254" s="52" t="s">
        <v>132</v>
      </c>
      <c r="C254" s="35"/>
      <c r="D254" s="35"/>
      <c r="E254" s="35"/>
      <c r="F254" s="35"/>
      <c r="G254" s="35"/>
      <c r="H254" s="35"/>
      <c r="I254" s="35"/>
      <c r="J254" s="35"/>
      <c r="K254" s="35" t="s">
        <v>150</v>
      </c>
      <c r="L254" s="35"/>
      <c r="M254" s="35"/>
      <c r="N254" s="35"/>
      <c r="O254" s="35"/>
      <c r="P254" s="36"/>
    </row>
    <row r="255" spans="1:16">
      <c r="B255" s="82" t="s">
        <v>133</v>
      </c>
      <c r="C255" s="339"/>
      <c r="D255" s="339"/>
      <c r="E255" s="339"/>
      <c r="F255" s="4"/>
      <c r="G255" s="4"/>
      <c r="H255" s="4"/>
      <c r="I255" s="4"/>
      <c r="J255" s="4"/>
      <c r="K255" s="4" t="s">
        <v>151</v>
      </c>
      <c r="L255" s="4"/>
      <c r="M255" s="4"/>
      <c r="N255" s="4"/>
      <c r="O255" s="4"/>
      <c r="P255" s="37"/>
    </row>
    <row r="256" spans="1:16">
      <c r="B256" s="344"/>
      <c r="C256" s="339"/>
      <c r="D256" s="339"/>
      <c r="E256" s="339"/>
      <c r="F256" s="4"/>
      <c r="G256" s="4"/>
      <c r="H256" s="4"/>
      <c r="I256" s="4"/>
      <c r="J256" s="4"/>
      <c r="K256" s="339"/>
      <c r="L256" s="339"/>
      <c r="M256" s="339"/>
      <c r="N256" s="339"/>
      <c r="O256" s="4"/>
      <c r="P256" s="37"/>
    </row>
    <row r="257" spans="2:16">
      <c r="B257" s="82" t="s">
        <v>45</v>
      </c>
      <c r="C257" s="4"/>
      <c r="D257" s="4"/>
      <c r="E257" s="4"/>
      <c r="F257" s="4"/>
      <c r="G257" s="4"/>
      <c r="H257" s="4"/>
      <c r="I257" s="4"/>
      <c r="J257" s="4"/>
      <c r="K257" s="4" t="s">
        <v>91</v>
      </c>
      <c r="L257" s="4"/>
      <c r="M257" s="4"/>
      <c r="N257" s="4"/>
      <c r="O257" s="4"/>
      <c r="P257" s="37"/>
    </row>
    <row r="258" spans="2:16">
      <c r="B258" s="82" t="s">
        <v>35</v>
      </c>
      <c r="C258" s="339"/>
      <c r="D258" s="339"/>
      <c r="E258" s="339"/>
      <c r="F258" s="4"/>
      <c r="G258" s="4"/>
      <c r="H258" s="4"/>
      <c r="I258" s="4"/>
      <c r="J258" s="4"/>
      <c r="K258" s="4" t="s">
        <v>92</v>
      </c>
      <c r="L258" s="339"/>
      <c r="M258" s="339"/>
      <c r="N258" s="339"/>
      <c r="O258" s="4"/>
      <c r="P258" s="37"/>
    </row>
    <row r="259" spans="2:16">
      <c r="B259" s="344"/>
      <c r="C259" s="339"/>
      <c r="D259" s="339"/>
      <c r="E259" s="339"/>
      <c r="F259" s="4"/>
      <c r="G259" s="4"/>
      <c r="H259" s="4"/>
      <c r="I259" s="4"/>
      <c r="J259" s="4"/>
      <c r="K259" s="339"/>
      <c r="L259" s="339"/>
      <c r="M259" s="339"/>
      <c r="N259" s="339"/>
      <c r="O259" s="4"/>
      <c r="P259" s="37"/>
    </row>
    <row r="260" spans="2:16">
      <c r="B260" s="82" t="s">
        <v>148</v>
      </c>
      <c r="C260" s="4"/>
      <c r="D260" s="4"/>
      <c r="E260" s="4"/>
      <c r="F260" s="4"/>
      <c r="G260" s="4"/>
      <c r="H260" s="4"/>
      <c r="I260" s="4"/>
      <c r="J260" s="4"/>
      <c r="K260" s="4" t="s">
        <v>152</v>
      </c>
      <c r="L260" s="4"/>
      <c r="M260" s="4"/>
      <c r="N260" s="4"/>
      <c r="O260" s="4"/>
      <c r="P260" s="37"/>
    </row>
    <row r="261" spans="2:16">
      <c r="B261" s="82" t="s">
        <v>149</v>
      </c>
      <c r="C261" s="4"/>
      <c r="D261" s="4"/>
      <c r="E261" s="4"/>
      <c r="F261" s="4"/>
      <c r="G261" s="4"/>
      <c r="H261" s="4"/>
      <c r="I261" s="4"/>
      <c r="J261" s="4"/>
      <c r="K261" s="4" t="s">
        <v>153</v>
      </c>
      <c r="L261" s="4"/>
      <c r="M261" s="4"/>
      <c r="N261" s="4"/>
      <c r="O261" s="4"/>
      <c r="P261" s="37"/>
    </row>
    <row r="262" spans="2:16">
      <c r="B262" s="344"/>
      <c r="C262" s="339"/>
      <c r="D262" s="339"/>
      <c r="E262" s="339"/>
      <c r="F262" s="4"/>
      <c r="G262" s="4"/>
      <c r="H262" s="4"/>
      <c r="I262" s="4"/>
      <c r="J262" s="4"/>
      <c r="K262" s="339"/>
      <c r="L262" s="339"/>
      <c r="M262" s="339"/>
      <c r="N262" s="339"/>
      <c r="O262" s="4"/>
      <c r="P262" s="37"/>
    </row>
    <row r="263" spans="2:16">
      <c r="B263" s="82"/>
      <c r="C263" s="4"/>
      <c r="D263" s="4"/>
      <c r="E263" s="4"/>
      <c r="F263" s="4"/>
      <c r="G263" s="4"/>
      <c r="H263" s="4"/>
      <c r="I263" s="4"/>
      <c r="J263" s="4"/>
      <c r="K263" s="4"/>
      <c r="L263" s="4"/>
      <c r="M263" s="4"/>
      <c r="N263" s="4"/>
      <c r="O263" s="4"/>
      <c r="P263" s="37"/>
    </row>
    <row r="264" spans="2:16">
      <c r="B264" s="333" t="s">
        <v>157</v>
      </c>
      <c r="C264" s="334"/>
      <c r="D264" s="334"/>
      <c r="E264" s="334"/>
      <c r="F264" s="334"/>
      <c r="G264" s="334"/>
      <c r="H264" s="335"/>
      <c r="I264" s="83"/>
      <c r="J264" s="336" t="s">
        <v>159</v>
      </c>
      <c r="K264" s="334"/>
      <c r="L264" s="334"/>
      <c r="M264" s="334"/>
      <c r="N264" s="334"/>
      <c r="O264" s="334"/>
      <c r="P264" s="337"/>
    </row>
    <row r="265" spans="2:16" ht="45">
      <c r="B265" s="167" t="s">
        <v>66</v>
      </c>
      <c r="C265" s="12" t="s">
        <v>154</v>
      </c>
      <c r="D265" s="207" t="s">
        <v>138</v>
      </c>
      <c r="E265" s="207"/>
      <c r="F265" s="207" t="s">
        <v>144</v>
      </c>
      <c r="G265" s="207"/>
      <c r="H265" s="12" t="s">
        <v>155</v>
      </c>
      <c r="I265" s="83"/>
      <c r="J265" s="12" t="s">
        <v>66</v>
      </c>
      <c r="K265" s="12" t="s">
        <v>156</v>
      </c>
      <c r="L265" s="207" t="s">
        <v>138</v>
      </c>
      <c r="M265" s="207"/>
      <c r="N265" s="207" t="s">
        <v>144</v>
      </c>
      <c r="O265" s="207"/>
      <c r="P265" s="85" t="s">
        <v>116</v>
      </c>
    </row>
    <row r="266" spans="2:16">
      <c r="B266" s="159"/>
      <c r="C266" s="45"/>
      <c r="D266" s="214"/>
      <c r="E266" s="214"/>
      <c r="F266" s="214"/>
      <c r="G266" s="214"/>
      <c r="H266" s="45"/>
      <c r="I266" s="45"/>
      <c r="J266" s="45"/>
      <c r="K266" s="45"/>
      <c r="L266" s="214"/>
      <c r="M266" s="214"/>
      <c r="N266" s="214"/>
      <c r="O266" s="214"/>
      <c r="P266" s="88"/>
    </row>
    <row r="267" spans="2:16">
      <c r="B267" s="159"/>
      <c r="C267" s="45"/>
      <c r="D267" s="214"/>
      <c r="E267" s="214"/>
      <c r="F267" s="214"/>
      <c r="G267" s="214"/>
      <c r="H267" s="45"/>
      <c r="I267" s="45"/>
      <c r="J267" s="45"/>
      <c r="K267" s="45"/>
      <c r="L267" s="214"/>
      <c r="M267" s="214"/>
      <c r="N267" s="214"/>
      <c r="O267" s="214"/>
      <c r="P267" s="88"/>
    </row>
    <row r="268" spans="2:16">
      <c r="B268" s="159"/>
      <c r="C268" s="45"/>
      <c r="D268" s="214"/>
      <c r="E268" s="214"/>
      <c r="F268" s="214"/>
      <c r="G268" s="214"/>
      <c r="H268" s="45"/>
      <c r="I268" s="45"/>
      <c r="J268" s="45"/>
      <c r="K268" s="45"/>
      <c r="L268" s="214"/>
      <c r="M268" s="214"/>
      <c r="N268" s="214"/>
      <c r="O268" s="214"/>
      <c r="P268" s="88"/>
    </row>
    <row r="269" spans="2:16">
      <c r="B269" s="159"/>
      <c r="C269" s="45"/>
      <c r="D269" s="214"/>
      <c r="E269" s="214"/>
      <c r="F269" s="214"/>
      <c r="G269" s="214"/>
      <c r="H269" s="45"/>
      <c r="I269" s="45"/>
      <c r="J269" s="45"/>
      <c r="K269" s="45"/>
      <c r="L269" s="214"/>
      <c r="M269" s="214"/>
      <c r="N269" s="214"/>
      <c r="O269" s="214"/>
      <c r="P269" s="88"/>
    </row>
    <row r="270" spans="2:16">
      <c r="B270" s="159"/>
      <c r="C270" s="45"/>
      <c r="D270" s="214"/>
      <c r="E270" s="214"/>
      <c r="F270" s="214"/>
      <c r="G270" s="214"/>
      <c r="H270" s="45"/>
      <c r="I270" s="45"/>
      <c r="J270" s="45"/>
      <c r="K270" s="45"/>
      <c r="L270" s="214"/>
      <c r="M270" s="214"/>
      <c r="N270" s="214"/>
      <c r="O270" s="214"/>
      <c r="P270" s="88"/>
    </row>
    <row r="271" spans="2:16">
      <c r="B271" s="159"/>
      <c r="C271" s="45"/>
      <c r="D271" s="214"/>
      <c r="E271" s="214"/>
      <c r="F271" s="214"/>
      <c r="G271" s="214"/>
      <c r="H271" s="45"/>
      <c r="I271" s="45"/>
      <c r="J271" s="45"/>
      <c r="K271" s="45"/>
      <c r="L271" s="214"/>
      <c r="M271" s="214"/>
      <c r="N271" s="214"/>
      <c r="O271" s="214"/>
      <c r="P271" s="88"/>
    </row>
    <row r="272" spans="2:16">
      <c r="B272" s="159"/>
      <c r="C272" s="45"/>
      <c r="D272" s="214"/>
      <c r="E272" s="214"/>
      <c r="F272" s="214"/>
      <c r="G272" s="214"/>
      <c r="H272" s="45"/>
      <c r="I272" s="45"/>
      <c r="J272" s="45"/>
      <c r="K272" s="45"/>
      <c r="L272" s="214"/>
      <c r="M272" s="214"/>
      <c r="N272" s="214"/>
      <c r="O272" s="214"/>
      <c r="P272" s="88"/>
    </row>
    <row r="273" spans="1:16">
      <c r="B273" s="159"/>
      <c r="C273" s="45"/>
      <c r="D273" s="214"/>
      <c r="E273" s="214"/>
      <c r="F273" s="214"/>
      <c r="G273" s="214"/>
      <c r="H273" s="45"/>
      <c r="I273" s="45"/>
      <c r="J273" s="45"/>
      <c r="K273" s="45"/>
      <c r="L273" s="214"/>
      <c r="M273" s="214"/>
      <c r="N273" s="214"/>
      <c r="O273" s="214"/>
      <c r="P273" s="88"/>
    </row>
    <row r="274" spans="1:16">
      <c r="B274" s="159"/>
      <c r="C274" s="45"/>
      <c r="D274" s="214"/>
      <c r="E274" s="214"/>
      <c r="F274" s="214"/>
      <c r="G274" s="214"/>
      <c r="H274" s="45"/>
      <c r="I274" s="45"/>
      <c r="J274" s="45"/>
      <c r="K274" s="45"/>
      <c r="L274" s="214"/>
      <c r="M274" s="214"/>
      <c r="N274" s="214"/>
      <c r="O274" s="214"/>
      <c r="P274" s="88"/>
    </row>
    <row r="275" spans="1:16">
      <c r="B275" s="159"/>
      <c r="C275" s="45"/>
      <c r="D275" s="214"/>
      <c r="E275" s="214"/>
      <c r="F275" s="214"/>
      <c r="G275" s="214"/>
      <c r="H275" s="45"/>
      <c r="I275" s="45"/>
      <c r="J275" s="45"/>
      <c r="K275" s="45"/>
      <c r="L275" s="214"/>
      <c r="M275" s="214"/>
      <c r="N275" s="214"/>
      <c r="O275" s="214"/>
      <c r="P275" s="88"/>
    </row>
    <row r="276" spans="1:16" ht="15.75" thickBot="1">
      <c r="B276" s="165"/>
      <c r="C276" s="89"/>
      <c r="D276" s="227"/>
      <c r="E276" s="227"/>
      <c r="F276" s="227"/>
      <c r="G276" s="227"/>
      <c r="H276" s="89"/>
      <c r="I276" s="89"/>
      <c r="J276" s="89"/>
      <c r="K276" s="89"/>
      <c r="L276" s="227"/>
      <c r="M276" s="227"/>
      <c r="N276" s="227"/>
      <c r="O276" s="227"/>
      <c r="P276" s="90"/>
    </row>
    <row r="277" spans="1:16">
      <c r="B277" s="166"/>
    </row>
    <row r="278" spans="1:16">
      <c r="B278" s="166"/>
    </row>
    <row r="281" spans="1:16" ht="6" customHeight="1"/>
    <row r="282" spans="1:16">
      <c r="A282" s="8"/>
      <c r="B282" s="8" t="s">
        <v>10</v>
      </c>
    </row>
    <row r="283" spans="1:16">
      <c r="A283" s="8"/>
      <c r="B283" s="8" t="s">
        <v>12</v>
      </c>
    </row>
    <row r="284" spans="1:16" ht="15.75" thickBot="1">
      <c r="L284" t="s">
        <v>158</v>
      </c>
      <c r="M284" s="346"/>
      <c r="N284" s="346"/>
      <c r="O284" s="346"/>
    </row>
    <row r="285" spans="1:16">
      <c r="B285" s="52" t="s">
        <v>132</v>
      </c>
      <c r="C285" s="35"/>
      <c r="D285" s="35"/>
      <c r="E285" s="35"/>
      <c r="F285" s="35"/>
      <c r="G285" s="35"/>
      <c r="H285" s="35"/>
      <c r="I285" s="35"/>
      <c r="J285" s="35"/>
      <c r="K285" s="35" t="s">
        <v>150</v>
      </c>
      <c r="L285" s="35"/>
      <c r="M285" s="35"/>
      <c r="N285" s="35"/>
      <c r="O285" s="35"/>
      <c r="P285" s="36"/>
    </row>
    <row r="286" spans="1:16">
      <c r="B286" s="82" t="s">
        <v>133</v>
      </c>
      <c r="C286" s="339"/>
      <c r="D286" s="339"/>
      <c r="E286" s="339"/>
      <c r="F286" s="4"/>
      <c r="G286" s="4"/>
      <c r="H286" s="4"/>
      <c r="I286" s="4"/>
      <c r="J286" s="4"/>
      <c r="K286" s="4" t="s">
        <v>151</v>
      </c>
      <c r="L286" s="4"/>
      <c r="M286" s="4"/>
      <c r="N286" s="4"/>
      <c r="O286" s="4"/>
      <c r="P286" s="37"/>
    </row>
    <row r="287" spans="1:16">
      <c r="B287" s="344"/>
      <c r="C287" s="339"/>
      <c r="D287" s="339"/>
      <c r="E287" s="339"/>
      <c r="F287" s="4"/>
      <c r="G287" s="4"/>
      <c r="H287" s="4"/>
      <c r="I287" s="4"/>
      <c r="J287" s="4"/>
      <c r="K287" s="339"/>
      <c r="L287" s="339"/>
      <c r="M287" s="339"/>
      <c r="N287" s="339"/>
      <c r="O287" s="4"/>
      <c r="P287" s="37"/>
    </row>
    <row r="288" spans="1:16">
      <c r="B288" s="82" t="s">
        <v>45</v>
      </c>
      <c r="C288" s="4"/>
      <c r="D288" s="4"/>
      <c r="E288" s="4"/>
      <c r="F288" s="4"/>
      <c r="G288" s="4"/>
      <c r="H288" s="4"/>
      <c r="I288" s="4"/>
      <c r="J288" s="4"/>
      <c r="K288" s="4" t="s">
        <v>91</v>
      </c>
      <c r="L288" s="4"/>
      <c r="M288" s="4"/>
      <c r="N288" s="4"/>
      <c r="O288" s="4"/>
      <c r="P288" s="37"/>
    </row>
    <row r="289" spans="2:16">
      <c r="B289" s="82" t="s">
        <v>35</v>
      </c>
      <c r="C289" s="339"/>
      <c r="D289" s="339"/>
      <c r="E289" s="339"/>
      <c r="F289" s="4"/>
      <c r="G289" s="4"/>
      <c r="H289" s="4"/>
      <c r="I289" s="4"/>
      <c r="J289" s="4"/>
      <c r="K289" s="4" t="s">
        <v>92</v>
      </c>
      <c r="L289" s="339"/>
      <c r="M289" s="339"/>
      <c r="N289" s="339"/>
      <c r="O289" s="4"/>
      <c r="P289" s="37"/>
    </row>
    <row r="290" spans="2:16">
      <c r="B290" s="344"/>
      <c r="C290" s="339"/>
      <c r="D290" s="339"/>
      <c r="E290" s="339"/>
      <c r="F290" s="4"/>
      <c r="G290" s="4"/>
      <c r="H290" s="4"/>
      <c r="I290" s="4"/>
      <c r="J290" s="4"/>
      <c r="K290" s="339"/>
      <c r="L290" s="339"/>
      <c r="M290" s="339"/>
      <c r="N290" s="339"/>
      <c r="O290" s="4"/>
      <c r="P290" s="37"/>
    </row>
    <row r="291" spans="2:16">
      <c r="B291" s="82" t="s">
        <v>148</v>
      </c>
      <c r="C291" s="4"/>
      <c r="D291" s="4"/>
      <c r="E291" s="4"/>
      <c r="F291" s="4"/>
      <c r="G291" s="4"/>
      <c r="H291" s="4"/>
      <c r="I291" s="4"/>
      <c r="J291" s="4"/>
      <c r="K291" s="4" t="s">
        <v>152</v>
      </c>
      <c r="L291" s="4"/>
      <c r="M291" s="4"/>
      <c r="N291" s="4"/>
      <c r="O291" s="4"/>
      <c r="P291" s="37"/>
    </row>
    <row r="292" spans="2:16">
      <c r="B292" s="82" t="s">
        <v>149</v>
      </c>
      <c r="C292" s="4"/>
      <c r="D292" s="4"/>
      <c r="E292" s="4"/>
      <c r="F292" s="4"/>
      <c r="G292" s="4"/>
      <c r="H292" s="4"/>
      <c r="I292" s="4"/>
      <c r="J292" s="4"/>
      <c r="K292" s="4" t="s">
        <v>153</v>
      </c>
      <c r="L292" s="4"/>
      <c r="M292" s="4"/>
      <c r="N292" s="4"/>
      <c r="O292" s="4"/>
      <c r="P292" s="37"/>
    </row>
    <row r="293" spans="2:16">
      <c r="B293" s="344"/>
      <c r="C293" s="339"/>
      <c r="D293" s="339"/>
      <c r="E293" s="339"/>
      <c r="F293" s="4"/>
      <c r="G293" s="4"/>
      <c r="H293" s="4"/>
      <c r="I293" s="4"/>
      <c r="J293" s="4"/>
      <c r="K293" s="339"/>
      <c r="L293" s="339"/>
      <c r="M293" s="339"/>
      <c r="N293" s="339"/>
      <c r="O293" s="4"/>
      <c r="P293" s="37"/>
    </row>
    <row r="294" spans="2:16">
      <c r="B294" s="82"/>
      <c r="C294" s="4"/>
      <c r="D294" s="4"/>
      <c r="E294" s="4"/>
      <c r="F294" s="4"/>
      <c r="G294" s="4"/>
      <c r="H294" s="4"/>
      <c r="I294" s="4"/>
      <c r="J294" s="4"/>
      <c r="K294" s="4"/>
      <c r="L294" s="4"/>
      <c r="M294" s="4"/>
      <c r="N294" s="4"/>
      <c r="O294" s="4"/>
      <c r="P294" s="37"/>
    </row>
    <row r="295" spans="2:16">
      <c r="B295" s="333" t="s">
        <v>157</v>
      </c>
      <c r="C295" s="334"/>
      <c r="D295" s="334"/>
      <c r="E295" s="334"/>
      <c r="F295" s="334"/>
      <c r="G295" s="334"/>
      <c r="H295" s="335"/>
      <c r="I295" s="83"/>
      <c r="J295" s="336" t="s">
        <v>159</v>
      </c>
      <c r="K295" s="334"/>
      <c r="L295" s="334"/>
      <c r="M295" s="334"/>
      <c r="N295" s="334"/>
      <c r="O295" s="334"/>
      <c r="P295" s="337"/>
    </row>
    <row r="296" spans="2:16" ht="45">
      <c r="B296" s="84" t="s">
        <v>66</v>
      </c>
      <c r="C296" s="12" t="s">
        <v>154</v>
      </c>
      <c r="D296" s="207" t="s">
        <v>138</v>
      </c>
      <c r="E296" s="207"/>
      <c r="F296" s="207" t="s">
        <v>144</v>
      </c>
      <c r="G296" s="207"/>
      <c r="H296" s="12" t="s">
        <v>155</v>
      </c>
      <c r="I296" s="83"/>
      <c r="J296" s="12" t="s">
        <v>66</v>
      </c>
      <c r="K296" s="12" t="s">
        <v>156</v>
      </c>
      <c r="L296" s="207" t="s">
        <v>138</v>
      </c>
      <c r="M296" s="207"/>
      <c r="N296" s="207" t="s">
        <v>144</v>
      </c>
      <c r="O296" s="207"/>
      <c r="P296" s="85" t="s">
        <v>116</v>
      </c>
    </row>
    <row r="297" spans="2:16">
      <c r="B297" s="159"/>
      <c r="C297" s="45"/>
      <c r="D297" s="214"/>
      <c r="E297" s="214"/>
      <c r="F297" s="214"/>
      <c r="G297" s="214"/>
      <c r="H297" s="45"/>
      <c r="I297" s="45"/>
      <c r="J297" s="45"/>
      <c r="K297" s="45"/>
      <c r="L297" s="214"/>
      <c r="M297" s="214"/>
      <c r="N297" s="214"/>
      <c r="O297" s="214"/>
      <c r="P297" s="88"/>
    </row>
    <row r="298" spans="2:16">
      <c r="B298" s="159"/>
      <c r="C298" s="45"/>
      <c r="D298" s="214"/>
      <c r="E298" s="214"/>
      <c r="F298" s="214"/>
      <c r="G298" s="214"/>
      <c r="H298" s="45"/>
      <c r="I298" s="45"/>
      <c r="J298" s="45"/>
      <c r="K298" s="45"/>
      <c r="L298" s="214"/>
      <c r="M298" s="214"/>
      <c r="N298" s="214"/>
      <c r="O298" s="214"/>
      <c r="P298" s="88"/>
    </row>
    <row r="299" spans="2:16">
      <c r="B299" s="159"/>
      <c r="C299" s="45"/>
      <c r="D299" s="214"/>
      <c r="E299" s="214"/>
      <c r="F299" s="214"/>
      <c r="G299" s="214"/>
      <c r="H299" s="45"/>
      <c r="I299" s="45"/>
      <c r="J299" s="45"/>
      <c r="K299" s="45"/>
      <c r="L299" s="214"/>
      <c r="M299" s="214"/>
      <c r="N299" s="214"/>
      <c r="O299" s="214"/>
      <c r="P299" s="88"/>
    </row>
    <row r="300" spans="2:16">
      <c r="B300" s="159"/>
      <c r="C300" s="45"/>
      <c r="D300" s="214"/>
      <c r="E300" s="214"/>
      <c r="F300" s="214"/>
      <c r="G300" s="214"/>
      <c r="H300" s="45"/>
      <c r="I300" s="45"/>
      <c r="J300" s="45"/>
      <c r="K300" s="45"/>
      <c r="L300" s="214"/>
      <c r="M300" s="214"/>
      <c r="N300" s="214"/>
      <c r="O300" s="214"/>
      <c r="P300" s="88"/>
    </row>
    <row r="301" spans="2:16">
      <c r="B301" s="159"/>
      <c r="C301" s="45"/>
      <c r="D301" s="214"/>
      <c r="E301" s="214"/>
      <c r="F301" s="214"/>
      <c r="G301" s="214"/>
      <c r="H301" s="45"/>
      <c r="I301" s="45"/>
      <c r="J301" s="45"/>
      <c r="K301" s="45"/>
      <c r="L301" s="214"/>
      <c r="M301" s="214"/>
      <c r="N301" s="214"/>
      <c r="O301" s="214"/>
      <c r="P301" s="88"/>
    </row>
    <row r="302" spans="2:16">
      <c r="B302" s="159"/>
      <c r="C302" s="45"/>
      <c r="D302" s="214"/>
      <c r="E302" s="214"/>
      <c r="F302" s="214"/>
      <c r="G302" s="214"/>
      <c r="H302" s="45"/>
      <c r="I302" s="45"/>
      <c r="J302" s="45"/>
      <c r="K302" s="45"/>
      <c r="L302" s="214"/>
      <c r="M302" s="214"/>
      <c r="N302" s="214"/>
      <c r="O302" s="214"/>
      <c r="P302" s="88"/>
    </row>
    <row r="303" spans="2:16">
      <c r="B303" s="159"/>
      <c r="C303" s="45"/>
      <c r="D303" s="214"/>
      <c r="E303" s="214"/>
      <c r="F303" s="214"/>
      <c r="G303" s="214"/>
      <c r="H303" s="45"/>
      <c r="I303" s="45"/>
      <c r="J303" s="45"/>
      <c r="K303" s="45"/>
      <c r="L303" s="214"/>
      <c r="M303" s="214"/>
      <c r="N303" s="214"/>
      <c r="O303" s="214"/>
      <c r="P303" s="88"/>
    </row>
    <row r="304" spans="2:16">
      <c r="B304" s="159"/>
      <c r="C304" s="45"/>
      <c r="D304" s="214"/>
      <c r="E304" s="214"/>
      <c r="F304" s="214"/>
      <c r="G304" s="214"/>
      <c r="H304" s="45"/>
      <c r="I304" s="45"/>
      <c r="J304" s="45"/>
      <c r="K304" s="45"/>
      <c r="L304" s="214"/>
      <c r="M304" s="214"/>
      <c r="N304" s="214"/>
      <c r="O304" s="214"/>
      <c r="P304" s="88"/>
    </row>
    <row r="305" spans="1:16">
      <c r="B305" s="159"/>
      <c r="C305" s="45"/>
      <c r="D305" s="214"/>
      <c r="E305" s="214"/>
      <c r="F305" s="214"/>
      <c r="G305" s="214"/>
      <c r="H305" s="45"/>
      <c r="I305" s="45"/>
      <c r="J305" s="45"/>
      <c r="K305" s="45"/>
      <c r="L305" s="214"/>
      <c r="M305" s="214"/>
      <c r="N305" s="214"/>
      <c r="O305" s="214"/>
      <c r="P305" s="88"/>
    </row>
    <row r="306" spans="1:16">
      <c r="B306" s="159"/>
      <c r="C306" s="45"/>
      <c r="D306" s="214"/>
      <c r="E306" s="214"/>
      <c r="F306" s="214"/>
      <c r="G306" s="214"/>
      <c r="H306" s="45"/>
      <c r="I306" s="45"/>
      <c r="J306" s="45"/>
      <c r="K306" s="45"/>
      <c r="L306" s="214"/>
      <c r="M306" s="214"/>
      <c r="N306" s="214"/>
      <c r="O306" s="214"/>
      <c r="P306" s="88"/>
    </row>
    <row r="307" spans="1:16" ht="15.75" thickBot="1">
      <c r="B307" s="165"/>
      <c r="C307" s="89"/>
      <c r="D307" s="227"/>
      <c r="E307" s="227"/>
      <c r="F307" s="227"/>
      <c r="G307" s="227"/>
      <c r="H307" s="89"/>
      <c r="I307" s="89"/>
      <c r="J307" s="89"/>
      <c r="K307" s="89"/>
      <c r="L307" s="227"/>
      <c r="M307" s="227"/>
      <c r="N307" s="227"/>
      <c r="O307" s="227"/>
      <c r="P307" s="90"/>
    </row>
    <row r="308" spans="1:16">
      <c r="B308" s="166"/>
    </row>
    <row r="309" spans="1:16">
      <c r="B309" s="166"/>
    </row>
    <row r="312" spans="1:16" ht="6" customHeight="1"/>
    <row r="313" spans="1:16">
      <c r="A313" s="8"/>
      <c r="B313" s="8" t="s">
        <v>10</v>
      </c>
    </row>
    <row r="314" spans="1:16">
      <c r="A314" s="8"/>
      <c r="B314" s="8" t="s">
        <v>12</v>
      </c>
    </row>
    <row r="315" spans="1:16" ht="15.75" thickBot="1">
      <c r="L315" t="s">
        <v>158</v>
      </c>
      <c r="M315" s="346"/>
      <c r="N315" s="346"/>
      <c r="O315" s="346"/>
    </row>
    <row r="316" spans="1:16">
      <c r="B316" s="52" t="s">
        <v>132</v>
      </c>
      <c r="C316" s="35"/>
      <c r="D316" s="35"/>
      <c r="E316" s="35"/>
      <c r="F316" s="35"/>
      <c r="G316" s="35"/>
      <c r="H316" s="35"/>
      <c r="I316" s="35"/>
      <c r="J316" s="35"/>
      <c r="K316" s="35" t="s">
        <v>150</v>
      </c>
      <c r="L316" s="35"/>
      <c r="M316" s="35"/>
      <c r="N316" s="35"/>
      <c r="O316" s="35"/>
      <c r="P316" s="36"/>
    </row>
    <row r="317" spans="1:16">
      <c r="B317" s="82" t="s">
        <v>133</v>
      </c>
      <c r="C317" s="339"/>
      <c r="D317" s="339"/>
      <c r="E317" s="339"/>
      <c r="F317" s="4"/>
      <c r="G317" s="4"/>
      <c r="H317" s="4"/>
      <c r="I317" s="4"/>
      <c r="J317" s="4"/>
      <c r="K317" s="4" t="s">
        <v>151</v>
      </c>
      <c r="L317" s="4"/>
      <c r="M317" s="4"/>
      <c r="N317" s="4"/>
      <c r="O317" s="4"/>
      <c r="P317" s="37"/>
    </row>
    <row r="318" spans="1:16">
      <c r="B318" s="344"/>
      <c r="C318" s="339"/>
      <c r="D318" s="339"/>
      <c r="E318" s="339"/>
      <c r="F318" s="4"/>
      <c r="G318" s="4"/>
      <c r="H318" s="4"/>
      <c r="I318" s="4"/>
      <c r="J318" s="4"/>
      <c r="K318" s="339"/>
      <c r="L318" s="339"/>
      <c r="M318" s="339"/>
      <c r="N318" s="339"/>
      <c r="O318" s="4"/>
      <c r="P318" s="37"/>
    </row>
    <row r="319" spans="1:16">
      <c r="B319" s="82" t="s">
        <v>45</v>
      </c>
      <c r="C319" s="4"/>
      <c r="D319" s="4"/>
      <c r="E319" s="4"/>
      <c r="F319" s="4"/>
      <c r="G319" s="4"/>
      <c r="H319" s="4"/>
      <c r="I319" s="4"/>
      <c r="J319" s="4"/>
      <c r="K319" s="4" t="s">
        <v>91</v>
      </c>
      <c r="L319" s="4"/>
      <c r="M319" s="4"/>
      <c r="N319" s="4"/>
      <c r="O319" s="4"/>
      <c r="P319" s="37"/>
    </row>
    <row r="320" spans="1:16">
      <c r="B320" s="82" t="s">
        <v>35</v>
      </c>
      <c r="C320" s="339"/>
      <c r="D320" s="339"/>
      <c r="E320" s="339"/>
      <c r="F320" s="4"/>
      <c r="G320" s="4"/>
      <c r="H320" s="4"/>
      <c r="I320" s="4"/>
      <c r="J320" s="4"/>
      <c r="K320" s="4" t="s">
        <v>92</v>
      </c>
      <c r="L320" s="339"/>
      <c r="M320" s="339"/>
      <c r="N320" s="339"/>
      <c r="O320" s="4"/>
      <c r="P320" s="37"/>
    </row>
    <row r="321" spans="2:16">
      <c r="B321" s="344"/>
      <c r="C321" s="339"/>
      <c r="D321" s="339"/>
      <c r="E321" s="339"/>
      <c r="F321" s="4"/>
      <c r="G321" s="4"/>
      <c r="H321" s="4"/>
      <c r="I321" s="4"/>
      <c r="J321" s="4"/>
      <c r="K321" s="339"/>
      <c r="L321" s="339"/>
      <c r="M321" s="339"/>
      <c r="N321" s="339"/>
      <c r="O321" s="4"/>
      <c r="P321" s="37"/>
    </row>
    <row r="322" spans="2:16">
      <c r="B322" s="82" t="s">
        <v>148</v>
      </c>
      <c r="C322" s="4"/>
      <c r="D322" s="4"/>
      <c r="E322" s="4"/>
      <c r="F322" s="4"/>
      <c r="G322" s="4"/>
      <c r="H322" s="4"/>
      <c r="I322" s="4"/>
      <c r="J322" s="4"/>
      <c r="K322" s="4" t="s">
        <v>152</v>
      </c>
      <c r="L322" s="4"/>
      <c r="M322" s="4"/>
      <c r="N322" s="4"/>
      <c r="O322" s="4"/>
      <c r="P322" s="37"/>
    </row>
    <row r="323" spans="2:16">
      <c r="B323" s="82" t="s">
        <v>149</v>
      </c>
      <c r="C323" s="4"/>
      <c r="D323" s="4"/>
      <c r="E323" s="4"/>
      <c r="F323" s="4"/>
      <c r="G323" s="4"/>
      <c r="H323" s="4"/>
      <c r="I323" s="4"/>
      <c r="J323" s="4"/>
      <c r="K323" s="4" t="s">
        <v>153</v>
      </c>
      <c r="L323" s="4"/>
      <c r="M323" s="4"/>
      <c r="N323" s="4"/>
      <c r="O323" s="4"/>
      <c r="P323" s="37"/>
    </row>
    <row r="324" spans="2:16">
      <c r="B324" s="344"/>
      <c r="C324" s="339"/>
      <c r="D324" s="339"/>
      <c r="E324" s="339"/>
      <c r="F324" s="4"/>
      <c r="G324" s="4"/>
      <c r="H324" s="4"/>
      <c r="I324" s="4"/>
      <c r="J324" s="4"/>
      <c r="K324" s="339"/>
      <c r="L324" s="339"/>
      <c r="M324" s="339"/>
      <c r="N324" s="339"/>
      <c r="O324" s="4"/>
      <c r="P324" s="37"/>
    </row>
    <row r="325" spans="2:16">
      <c r="B325" s="82"/>
      <c r="C325" s="4"/>
      <c r="D325" s="4"/>
      <c r="E325" s="4"/>
      <c r="F325" s="4"/>
      <c r="G325" s="4"/>
      <c r="H325" s="4"/>
      <c r="I325" s="4"/>
      <c r="J325" s="4"/>
      <c r="K325" s="4"/>
      <c r="L325" s="4"/>
      <c r="M325" s="4"/>
      <c r="N325" s="4"/>
      <c r="O325" s="4"/>
      <c r="P325" s="37"/>
    </row>
    <row r="326" spans="2:16">
      <c r="B326" s="333" t="s">
        <v>157</v>
      </c>
      <c r="C326" s="334"/>
      <c r="D326" s="334"/>
      <c r="E326" s="334"/>
      <c r="F326" s="334"/>
      <c r="G326" s="334"/>
      <c r="H326" s="335"/>
      <c r="I326" s="83"/>
      <c r="J326" s="336" t="s">
        <v>159</v>
      </c>
      <c r="K326" s="334"/>
      <c r="L326" s="334"/>
      <c r="M326" s="334"/>
      <c r="N326" s="334"/>
      <c r="O326" s="334"/>
      <c r="P326" s="337"/>
    </row>
    <row r="327" spans="2:16" ht="45">
      <c r="B327" s="84" t="s">
        <v>66</v>
      </c>
      <c r="C327" s="12" t="s">
        <v>154</v>
      </c>
      <c r="D327" s="207" t="s">
        <v>138</v>
      </c>
      <c r="E327" s="207"/>
      <c r="F327" s="207" t="s">
        <v>144</v>
      </c>
      <c r="G327" s="207"/>
      <c r="H327" s="12" t="s">
        <v>155</v>
      </c>
      <c r="I327" s="83"/>
      <c r="J327" s="12" t="s">
        <v>66</v>
      </c>
      <c r="K327" s="12" t="s">
        <v>156</v>
      </c>
      <c r="L327" s="207" t="s">
        <v>138</v>
      </c>
      <c r="M327" s="207"/>
      <c r="N327" s="207" t="s">
        <v>144</v>
      </c>
      <c r="O327" s="207"/>
      <c r="P327" s="85" t="s">
        <v>116</v>
      </c>
    </row>
    <row r="328" spans="2:16">
      <c r="B328" s="159"/>
      <c r="C328" s="45"/>
      <c r="D328" s="214"/>
      <c r="E328" s="214"/>
      <c r="F328" s="214"/>
      <c r="G328" s="214"/>
      <c r="H328" s="45"/>
      <c r="I328" s="45"/>
      <c r="J328" s="45"/>
      <c r="K328" s="45"/>
      <c r="L328" s="214"/>
      <c r="M328" s="214"/>
      <c r="N328" s="214"/>
      <c r="O328" s="214"/>
      <c r="P328" s="88"/>
    </row>
    <row r="329" spans="2:16">
      <c r="B329" s="159"/>
      <c r="C329" s="45"/>
      <c r="D329" s="214"/>
      <c r="E329" s="214"/>
      <c r="F329" s="214"/>
      <c r="G329" s="214"/>
      <c r="H329" s="45"/>
      <c r="I329" s="45"/>
      <c r="J329" s="45"/>
      <c r="K329" s="45"/>
      <c r="L329" s="214"/>
      <c r="M329" s="214"/>
      <c r="N329" s="214"/>
      <c r="O329" s="214"/>
      <c r="P329" s="88"/>
    </row>
    <row r="330" spans="2:16">
      <c r="B330" s="159"/>
      <c r="C330" s="45"/>
      <c r="D330" s="214"/>
      <c r="E330" s="214"/>
      <c r="F330" s="214"/>
      <c r="G330" s="214"/>
      <c r="H330" s="45"/>
      <c r="I330" s="45"/>
      <c r="J330" s="45"/>
      <c r="K330" s="45"/>
      <c r="L330" s="214"/>
      <c r="M330" s="214"/>
      <c r="N330" s="214"/>
      <c r="O330" s="214"/>
      <c r="P330" s="88"/>
    </row>
    <row r="331" spans="2:16">
      <c r="B331" s="159"/>
      <c r="C331" s="45"/>
      <c r="D331" s="214"/>
      <c r="E331" s="214"/>
      <c r="F331" s="214"/>
      <c r="G331" s="214"/>
      <c r="H331" s="45"/>
      <c r="I331" s="45"/>
      <c r="J331" s="45"/>
      <c r="K331" s="45"/>
      <c r="L331" s="214"/>
      <c r="M331" s="214"/>
      <c r="N331" s="214"/>
      <c r="O331" s="214"/>
      <c r="P331" s="88"/>
    </row>
    <row r="332" spans="2:16">
      <c r="B332" s="159"/>
      <c r="C332" s="45"/>
      <c r="D332" s="214"/>
      <c r="E332" s="214"/>
      <c r="F332" s="214"/>
      <c r="G332" s="214"/>
      <c r="H332" s="45"/>
      <c r="I332" s="45"/>
      <c r="J332" s="45"/>
      <c r="K332" s="45"/>
      <c r="L332" s="214"/>
      <c r="M332" s="214"/>
      <c r="N332" s="214"/>
      <c r="O332" s="214"/>
      <c r="P332" s="88"/>
    </row>
    <row r="333" spans="2:16">
      <c r="B333" s="159"/>
      <c r="C333" s="45"/>
      <c r="D333" s="214"/>
      <c r="E333" s="214"/>
      <c r="F333" s="214"/>
      <c r="G333" s="214"/>
      <c r="H333" s="45"/>
      <c r="I333" s="45"/>
      <c r="J333" s="45"/>
      <c r="K333" s="45"/>
      <c r="L333" s="214"/>
      <c r="M333" s="214"/>
      <c r="N333" s="214"/>
      <c r="O333" s="214"/>
      <c r="P333" s="88"/>
    </row>
    <row r="334" spans="2:16">
      <c r="B334" s="159"/>
      <c r="C334" s="45"/>
      <c r="D334" s="214"/>
      <c r="E334" s="214"/>
      <c r="F334" s="214"/>
      <c r="G334" s="214"/>
      <c r="H334" s="45"/>
      <c r="I334" s="45"/>
      <c r="J334" s="45"/>
      <c r="K334" s="45"/>
      <c r="L334" s="214"/>
      <c r="M334" s="214"/>
      <c r="N334" s="214"/>
      <c r="O334" s="214"/>
      <c r="P334" s="88"/>
    </row>
    <row r="335" spans="2:16">
      <c r="B335" s="159"/>
      <c r="C335" s="45"/>
      <c r="D335" s="214"/>
      <c r="E335" s="214"/>
      <c r="F335" s="214"/>
      <c r="G335" s="214"/>
      <c r="H335" s="45"/>
      <c r="I335" s="45"/>
      <c r="J335" s="45"/>
      <c r="K335" s="45"/>
      <c r="L335" s="214"/>
      <c r="M335" s="214"/>
      <c r="N335" s="214"/>
      <c r="O335" s="214"/>
      <c r="P335" s="88"/>
    </row>
    <row r="336" spans="2:16">
      <c r="B336" s="159"/>
      <c r="C336" s="45"/>
      <c r="D336" s="214"/>
      <c r="E336" s="214"/>
      <c r="F336" s="214"/>
      <c r="G336" s="214"/>
      <c r="H336" s="45"/>
      <c r="I336" s="45"/>
      <c r="J336" s="45"/>
      <c r="K336" s="45"/>
      <c r="L336" s="214"/>
      <c r="M336" s="214"/>
      <c r="N336" s="214"/>
      <c r="O336" s="214"/>
      <c r="P336" s="88"/>
    </row>
    <row r="337" spans="2:16">
      <c r="B337" s="159"/>
      <c r="C337" s="45"/>
      <c r="D337" s="214"/>
      <c r="E337" s="214"/>
      <c r="F337" s="214"/>
      <c r="G337" s="214"/>
      <c r="H337" s="45"/>
      <c r="I337" s="45"/>
      <c r="J337" s="45"/>
      <c r="K337" s="45"/>
      <c r="L337" s="214"/>
      <c r="M337" s="214"/>
      <c r="N337" s="214"/>
      <c r="O337" s="214"/>
      <c r="P337" s="88"/>
    </row>
    <row r="338" spans="2:16" ht="15.75" thickBot="1">
      <c r="B338" s="165"/>
      <c r="C338" s="89"/>
      <c r="D338" s="227"/>
      <c r="E338" s="227"/>
      <c r="F338" s="227"/>
      <c r="G338" s="227"/>
      <c r="H338" s="89"/>
      <c r="I338" s="89"/>
      <c r="J338" s="89"/>
      <c r="K338" s="89"/>
      <c r="L338" s="227"/>
      <c r="M338" s="227"/>
      <c r="N338" s="227"/>
      <c r="O338" s="227"/>
      <c r="P338" s="90"/>
    </row>
    <row r="339" spans="2:16">
      <c r="B339" s="166"/>
    </row>
    <row r="340" spans="2:16">
      <c r="B340" s="166"/>
    </row>
  </sheetData>
  <mergeCells count="660">
    <mergeCell ref="D338:E338"/>
    <mergeCell ref="F338:G338"/>
    <mergeCell ref="L338:M338"/>
    <mergeCell ref="N338:O338"/>
    <mergeCell ref="D336:E336"/>
    <mergeCell ref="F336:G336"/>
    <mergeCell ref="L336:M336"/>
    <mergeCell ref="N336:O336"/>
    <mergeCell ref="D337:E337"/>
    <mergeCell ref="F337:G337"/>
    <mergeCell ref="L337:M337"/>
    <mergeCell ref="N337:O337"/>
    <mergeCell ref="D334:E334"/>
    <mergeCell ref="F334:G334"/>
    <mergeCell ref="L334:M334"/>
    <mergeCell ref="N334:O334"/>
    <mergeCell ref="D335:E335"/>
    <mergeCell ref="F335:G335"/>
    <mergeCell ref="L335:M335"/>
    <mergeCell ref="N335:O335"/>
    <mergeCell ref="D332:E332"/>
    <mergeCell ref="F332:G332"/>
    <mergeCell ref="L332:M332"/>
    <mergeCell ref="N332:O332"/>
    <mergeCell ref="D333:E333"/>
    <mergeCell ref="F333:G333"/>
    <mergeCell ref="L333:M333"/>
    <mergeCell ref="N333:O333"/>
    <mergeCell ref="D330:E330"/>
    <mergeCell ref="F330:G330"/>
    <mergeCell ref="L330:M330"/>
    <mergeCell ref="N330:O330"/>
    <mergeCell ref="D331:E331"/>
    <mergeCell ref="F331:G331"/>
    <mergeCell ref="L331:M331"/>
    <mergeCell ref="N331:O331"/>
    <mergeCell ref="D328:E328"/>
    <mergeCell ref="F328:G328"/>
    <mergeCell ref="L328:M328"/>
    <mergeCell ref="N328:O328"/>
    <mergeCell ref="D329:E329"/>
    <mergeCell ref="F329:G329"/>
    <mergeCell ref="L329:M329"/>
    <mergeCell ref="N329:O329"/>
    <mergeCell ref="B324:E324"/>
    <mergeCell ref="K324:N324"/>
    <mergeCell ref="B326:H326"/>
    <mergeCell ref="J326:P326"/>
    <mergeCell ref="D327:E327"/>
    <mergeCell ref="F327:G327"/>
    <mergeCell ref="L327:M327"/>
    <mergeCell ref="N327:O327"/>
    <mergeCell ref="B318:E318"/>
    <mergeCell ref="K318:N318"/>
    <mergeCell ref="C320:E320"/>
    <mergeCell ref="L320:N320"/>
    <mergeCell ref="B321:E321"/>
    <mergeCell ref="K321:N321"/>
    <mergeCell ref="D307:E307"/>
    <mergeCell ref="F307:G307"/>
    <mergeCell ref="L307:M307"/>
    <mergeCell ref="N307:O307"/>
    <mergeCell ref="M315:O315"/>
    <mergeCell ref="C317:E317"/>
    <mergeCell ref="D305:E305"/>
    <mergeCell ref="F305:G305"/>
    <mergeCell ref="L305:M305"/>
    <mergeCell ref="N305:O305"/>
    <mergeCell ref="D306:E306"/>
    <mergeCell ref="F306:G306"/>
    <mergeCell ref="L306:M306"/>
    <mergeCell ref="N306:O306"/>
    <mergeCell ref="D303:E303"/>
    <mergeCell ref="F303:G303"/>
    <mergeCell ref="L303:M303"/>
    <mergeCell ref="N303:O303"/>
    <mergeCell ref="D304:E304"/>
    <mergeCell ref="F304:G304"/>
    <mergeCell ref="L304:M304"/>
    <mergeCell ref="N304:O304"/>
    <mergeCell ref="D301:E301"/>
    <mergeCell ref="F301:G301"/>
    <mergeCell ref="L301:M301"/>
    <mergeCell ref="N301:O301"/>
    <mergeCell ref="D302:E302"/>
    <mergeCell ref="F302:G302"/>
    <mergeCell ref="L302:M302"/>
    <mergeCell ref="N302:O302"/>
    <mergeCell ref="D299:E299"/>
    <mergeCell ref="F299:G299"/>
    <mergeCell ref="L299:M299"/>
    <mergeCell ref="N299:O299"/>
    <mergeCell ref="D300:E300"/>
    <mergeCell ref="F300:G300"/>
    <mergeCell ref="L300:M300"/>
    <mergeCell ref="N300:O300"/>
    <mergeCell ref="D297:E297"/>
    <mergeCell ref="F297:G297"/>
    <mergeCell ref="L297:M297"/>
    <mergeCell ref="N297:O297"/>
    <mergeCell ref="D298:E298"/>
    <mergeCell ref="F298:G298"/>
    <mergeCell ref="L298:M298"/>
    <mergeCell ref="N298:O298"/>
    <mergeCell ref="B293:E293"/>
    <mergeCell ref="K293:N293"/>
    <mergeCell ref="B295:H295"/>
    <mergeCell ref="J295:P295"/>
    <mergeCell ref="D296:E296"/>
    <mergeCell ref="F296:G296"/>
    <mergeCell ref="L296:M296"/>
    <mergeCell ref="N296:O296"/>
    <mergeCell ref="B287:E287"/>
    <mergeCell ref="K287:N287"/>
    <mergeCell ref="C289:E289"/>
    <mergeCell ref="L289:N289"/>
    <mergeCell ref="B290:E290"/>
    <mergeCell ref="K290:N290"/>
    <mergeCell ref="D276:E276"/>
    <mergeCell ref="F276:G276"/>
    <mergeCell ref="L276:M276"/>
    <mergeCell ref="N276:O276"/>
    <mergeCell ref="M284:O284"/>
    <mergeCell ref="C286:E286"/>
    <mergeCell ref="D274:E274"/>
    <mergeCell ref="F274:G274"/>
    <mergeCell ref="L274:M274"/>
    <mergeCell ref="N274:O274"/>
    <mergeCell ref="D275:E275"/>
    <mergeCell ref="F275:G275"/>
    <mergeCell ref="L275:M275"/>
    <mergeCell ref="N275:O275"/>
    <mergeCell ref="D272:E272"/>
    <mergeCell ref="F272:G272"/>
    <mergeCell ref="L272:M272"/>
    <mergeCell ref="N272:O272"/>
    <mergeCell ref="D273:E273"/>
    <mergeCell ref="F273:G273"/>
    <mergeCell ref="L273:M273"/>
    <mergeCell ref="N273:O273"/>
    <mergeCell ref="D270:E270"/>
    <mergeCell ref="F270:G270"/>
    <mergeCell ref="L270:M270"/>
    <mergeCell ref="N270:O270"/>
    <mergeCell ref="D271:E271"/>
    <mergeCell ref="F271:G271"/>
    <mergeCell ref="L271:M271"/>
    <mergeCell ref="N271:O271"/>
    <mergeCell ref="D268:E268"/>
    <mergeCell ref="F268:G268"/>
    <mergeCell ref="L268:M268"/>
    <mergeCell ref="N268:O268"/>
    <mergeCell ref="D269:E269"/>
    <mergeCell ref="F269:G269"/>
    <mergeCell ref="L269:M269"/>
    <mergeCell ref="N269:O269"/>
    <mergeCell ref="D266:E266"/>
    <mergeCell ref="F266:G266"/>
    <mergeCell ref="L266:M266"/>
    <mergeCell ref="N266:O266"/>
    <mergeCell ref="D267:E267"/>
    <mergeCell ref="F267:G267"/>
    <mergeCell ref="L267:M267"/>
    <mergeCell ref="N267:O267"/>
    <mergeCell ref="B262:E262"/>
    <mergeCell ref="K262:N262"/>
    <mergeCell ref="B264:H264"/>
    <mergeCell ref="J264:P264"/>
    <mergeCell ref="D265:E265"/>
    <mergeCell ref="F265:G265"/>
    <mergeCell ref="L265:M265"/>
    <mergeCell ref="N265:O265"/>
    <mergeCell ref="B256:E256"/>
    <mergeCell ref="K256:N256"/>
    <mergeCell ref="C258:E258"/>
    <mergeCell ref="L258:N258"/>
    <mergeCell ref="B259:E259"/>
    <mergeCell ref="K259:N259"/>
    <mergeCell ref="D245:E245"/>
    <mergeCell ref="F245:G245"/>
    <mergeCell ref="L245:M245"/>
    <mergeCell ref="N245:O245"/>
    <mergeCell ref="M253:O253"/>
    <mergeCell ref="C255:E255"/>
    <mergeCell ref="D243:E243"/>
    <mergeCell ref="F243:G243"/>
    <mergeCell ref="L243:M243"/>
    <mergeCell ref="N243:O243"/>
    <mergeCell ref="D244:E244"/>
    <mergeCell ref="F244:G244"/>
    <mergeCell ref="L244:M244"/>
    <mergeCell ref="N244:O244"/>
    <mergeCell ref="D241:E241"/>
    <mergeCell ref="F241:G241"/>
    <mergeCell ref="L241:M241"/>
    <mergeCell ref="N241:O241"/>
    <mergeCell ref="D242:E242"/>
    <mergeCell ref="F242:G242"/>
    <mergeCell ref="L242:M242"/>
    <mergeCell ref="N242:O242"/>
    <mergeCell ref="D239:E239"/>
    <mergeCell ref="F239:G239"/>
    <mergeCell ref="L239:M239"/>
    <mergeCell ref="N239:O239"/>
    <mergeCell ref="D240:E240"/>
    <mergeCell ref="F240:G240"/>
    <mergeCell ref="L240:M240"/>
    <mergeCell ref="N240:O240"/>
    <mergeCell ref="D237:E237"/>
    <mergeCell ref="F237:G237"/>
    <mergeCell ref="L237:M237"/>
    <mergeCell ref="N237:O237"/>
    <mergeCell ref="D238:E238"/>
    <mergeCell ref="F238:G238"/>
    <mergeCell ref="L238:M238"/>
    <mergeCell ref="N238:O238"/>
    <mergeCell ref="D235:E235"/>
    <mergeCell ref="F235:G235"/>
    <mergeCell ref="L235:M235"/>
    <mergeCell ref="N235:O235"/>
    <mergeCell ref="D236:E236"/>
    <mergeCell ref="F236:G236"/>
    <mergeCell ref="L236:M236"/>
    <mergeCell ref="N236:O236"/>
    <mergeCell ref="B231:E231"/>
    <mergeCell ref="K231:N231"/>
    <mergeCell ref="B233:H233"/>
    <mergeCell ref="J233:P233"/>
    <mergeCell ref="D234:E234"/>
    <mergeCell ref="F234:G234"/>
    <mergeCell ref="L234:M234"/>
    <mergeCell ref="N234:O234"/>
    <mergeCell ref="B225:E225"/>
    <mergeCell ref="K225:N225"/>
    <mergeCell ref="C227:E227"/>
    <mergeCell ref="L227:N227"/>
    <mergeCell ref="B228:E228"/>
    <mergeCell ref="K228:N228"/>
    <mergeCell ref="D214:E214"/>
    <mergeCell ref="F214:G214"/>
    <mergeCell ref="L214:M214"/>
    <mergeCell ref="N214:O214"/>
    <mergeCell ref="M222:O222"/>
    <mergeCell ref="C224:E224"/>
    <mergeCell ref="D212:E212"/>
    <mergeCell ref="F212:G212"/>
    <mergeCell ref="L212:M212"/>
    <mergeCell ref="N212:O212"/>
    <mergeCell ref="D213:E213"/>
    <mergeCell ref="F213:G213"/>
    <mergeCell ref="L213:M213"/>
    <mergeCell ref="N213:O213"/>
    <mergeCell ref="D210:E210"/>
    <mergeCell ref="F210:G210"/>
    <mergeCell ref="L210:M210"/>
    <mergeCell ref="N210:O210"/>
    <mergeCell ref="D211:E211"/>
    <mergeCell ref="F211:G211"/>
    <mergeCell ref="L211:M211"/>
    <mergeCell ref="N211:O211"/>
    <mergeCell ref="D208:E208"/>
    <mergeCell ref="F208:G208"/>
    <mergeCell ref="L208:M208"/>
    <mergeCell ref="N208:O208"/>
    <mergeCell ref="D209:E209"/>
    <mergeCell ref="F209:G209"/>
    <mergeCell ref="L209:M209"/>
    <mergeCell ref="N209:O209"/>
    <mergeCell ref="D206:E206"/>
    <mergeCell ref="F206:G206"/>
    <mergeCell ref="L206:M206"/>
    <mergeCell ref="N206:O206"/>
    <mergeCell ref="D207:E207"/>
    <mergeCell ref="F207:G207"/>
    <mergeCell ref="L207:M207"/>
    <mergeCell ref="N207:O207"/>
    <mergeCell ref="D204:E204"/>
    <mergeCell ref="F204:G204"/>
    <mergeCell ref="L204:M204"/>
    <mergeCell ref="N204:O204"/>
    <mergeCell ref="D205:E205"/>
    <mergeCell ref="F205:G205"/>
    <mergeCell ref="L205:M205"/>
    <mergeCell ref="N205:O205"/>
    <mergeCell ref="B200:E200"/>
    <mergeCell ref="K200:N200"/>
    <mergeCell ref="B202:H202"/>
    <mergeCell ref="J202:P202"/>
    <mergeCell ref="D203:E203"/>
    <mergeCell ref="F203:G203"/>
    <mergeCell ref="L203:M203"/>
    <mergeCell ref="N203:O203"/>
    <mergeCell ref="B194:E194"/>
    <mergeCell ref="K194:N194"/>
    <mergeCell ref="C196:E196"/>
    <mergeCell ref="L196:N196"/>
    <mergeCell ref="B197:E197"/>
    <mergeCell ref="K197:N197"/>
    <mergeCell ref="D183:E183"/>
    <mergeCell ref="F183:G183"/>
    <mergeCell ref="L183:M183"/>
    <mergeCell ref="N183:O183"/>
    <mergeCell ref="M191:O191"/>
    <mergeCell ref="C193:E193"/>
    <mergeCell ref="D181:E181"/>
    <mergeCell ref="F181:G181"/>
    <mergeCell ref="L181:M181"/>
    <mergeCell ref="N181:O181"/>
    <mergeCell ref="D182:E182"/>
    <mergeCell ref="F182:G182"/>
    <mergeCell ref="L182:M182"/>
    <mergeCell ref="N182:O182"/>
    <mergeCell ref="D179:E179"/>
    <mergeCell ref="F179:G179"/>
    <mergeCell ref="L179:M179"/>
    <mergeCell ref="N179:O179"/>
    <mergeCell ref="D180:E180"/>
    <mergeCell ref="F180:G180"/>
    <mergeCell ref="L180:M180"/>
    <mergeCell ref="N180:O180"/>
    <mergeCell ref="D177:E177"/>
    <mergeCell ref="F177:G177"/>
    <mergeCell ref="L177:M177"/>
    <mergeCell ref="N177:O177"/>
    <mergeCell ref="D178:E178"/>
    <mergeCell ref="F178:G178"/>
    <mergeCell ref="L178:M178"/>
    <mergeCell ref="N178:O178"/>
    <mergeCell ref="D175:E175"/>
    <mergeCell ref="F175:G175"/>
    <mergeCell ref="L175:M175"/>
    <mergeCell ref="N175:O175"/>
    <mergeCell ref="D176:E176"/>
    <mergeCell ref="F176:G176"/>
    <mergeCell ref="L176:M176"/>
    <mergeCell ref="N176:O176"/>
    <mergeCell ref="D173:E173"/>
    <mergeCell ref="F173:G173"/>
    <mergeCell ref="L173:M173"/>
    <mergeCell ref="N173:O173"/>
    <mergeCell ref="D174:E174"/>
    <mergeCell ref="F174:G174"/>
    <mergeCell ref="L174:M174"/>
    <mergeCell ref="N174:O174"/>
    <mergeCell ref="B169:E169"/>
    <mergeCell ref="K169:N169"/>
    <mergeCell ref="B171:H171"/>
    <mergeCell ref="J171:P171"/>
    <mergeCell ref="D172:E172"/>
    <mergeCell ref="F172:G172"/>
    <mergeCell ref="L172:M172"/>
    <mergeCell ref="N172:O172"/>
    <mergeCell ref="B163:E163"/>
    <mergeCell ref="K163:N163"/>
    <mergeCell ref="C165:E165"/>
    <mergeCell ref="L165:N165"/>
    <mergeCell ref="B166:E166"/>
    <mergeCell ref="K166:N166"/>
    <mergeCell ref="D152:E152"/>
    <mergeCell ref="F152:G152"/>
    <mergeCell ref="L152:M152"/>
    <mergeCell ref="N152:O152"/>
    <mergeCell ref="M160:O160"/>
    <mergeCell ref="C162:E162"/>
    <mergeCell ref="D150:E150"/>
    <mergeCell ref="F150:G150"/>
    <mergeCell ref="L150:M150"/>
    <mergeCell ref="N150:O150"/>
    <mergeCell ref="D151:E151"/>
    <mergeCell ref="F151:G151"/>
    <mergeCell ref="L151:M151"/>
    <mergeCell ref="N151:O151"/>
    <mergeCell ref="D148:E148"/>
    <mergeCell ref="F148:G148"/>
    <mergeCell ref="L148:M148"/>
    <mergeCell ref="N148:O148"/>
    <mergeCell ref="D149:E149"/>
    <mergeCell ref="F149:G149"/>
    <mergeCell ref="L149:M149"/>
    <mergeCell ref="N149:O149"/>
    <mergeCell ref="D146:E146"/>
    <mergeCell ref="F146:G146"/>
    <mergeCell ref="L146:M146"/>
    <mergeCell ref="N146:O146"/>
    <mergeCell ref="D147:E147"/>
    <mergeCell ref="F147:G147"/>
    <mergeCell ref="L147:M147"/>
    <mergeCell ref="N147:O147"/>
    <mergeCell ref="D144:E144"/>
    <mergeCell ref="F144:G144"/>
    <mergeCell ref="L144:M144"/>
    <mergeCell ref="N144:O144"/>
    <mergeCell ref="D145:E145"/>
    <mergeCell ref="F145:G145"/>
    <mergeCell ref="L145:M145"/>
    <mergeCell ref="N145:O145"/>
    <mergeCell ref="D142:E142"/>
    <mergeCell ref="F142:G142"/>
    <mergeCell ref="L142:M142"/>
    <mergeCell ref="N142:O142"/>
    <mergeCell ref="D143:E143"/>
    <mergeCell ref="F143:G143"/>
    <mergeCell ref="L143:M143"/>
    <mergeCell ref="N143:O143"/>
    <mergeCell ref="B138:E138"/>
    <mergeCell ref="K138:N138"/>
    <mergeCell ref="B140:H140"/>
    <mergeCell ref="J140:P140"/>
    <mergeCell ref="D141:E141"/>
    <mergeCell ref="F141:G141"/>
    <mergeCell ref="L141:M141"/>
    <mergeCell ref="N141:O141"/>
    <mergeCell ref="B132:E132"/>
    <mergeCell ref="K132:N132"/>
    <mergeCell ref="C134:E134"/>
    <mergeCell ref="L134:N134"/>
    <mergeCell ref="B135:E135"/>
    <mergeCell ref="K135:N135"/>
    <mergeCell ref="D121:E121"/>
    <mergeCell ref="F121:G121"/>
    <mergeCell ref="L121:M121"/>
    <mergeCell ref="N121:O121"/>
    <mergeCell ref="M129:O129"/>
    <mergeCell ref="C131:E131"/>
    <mergeCell ref="D119:E119"/>
    <mergeCell ref="F119:G119"/>
    <mergeCell ref="L119:M119"/>
    <mergeCell ref="N119:O119"/>
    <mergeCell ref="D120:E120"/>
    <mergeCell ref="F120:G120"/>
    <mergeCell ref="L120:M120"/>
    <mergeCell ref="N120:O120"/>
    <mergeCell ref="D117:E117"/>
    <mergeCell ref="F117:G117"/>
    <mergeCell ref="L117:M117"/>
    <mergeCell ref="N117:O117"/>
    <mergeCell ref="D118:E118"/>
    <mergeCell ref="F118:G118"/>
    <mergeCell ref="L118:M118"/>
    <mergeCell ref="N118:O118"/>
    <mergeCell ref="D115:E115"/>
    <mergeCell ref="F115:G115"/>
    <mergeCell ref="L115:M115"/>
    <mergeCell ref="N115:O115"/>
    <mergeCell ref="D116:E116"/>
    <mergeCell ref="F116:G116"/>
    <mergeCell ref="L116:M116"/>
    <mergeCell ref="N116:O116"/>
    <mergeCell ref="D113:E113"/>
    <mergeCell ref="F113:G113"/>
    <mergeCell ref="L113:M113"/>
    <mergeCell ref="N113:O113"/>
    <mergeCell ref="D114:E114"/>
    <mergeCell ref="F114:G114"/>
    <mergeCell ref="L114:M114"/>
    <mergeCell ref="N114:O114"/>
    <mergeCell ref="D111:E111"/>
    <mergeCell ref="F111:G111"/>
    <mergeCell ref="L111:M111"/>
    <mergeCell ref="N111:O111"/>
    <mergeCell ref="D112:E112"/>
    <mergeCell ref="F112:G112"/>
    <mergeCell ref="L112:M112"/>
    <mergeCell ref="N112:O112"/>
    <mergeCell ref="B107:E107"/>
    <mergeCell ref="K107:N107"/>
    <mergeCell ref="B109:H109"/>
    <mergeCell ref="J109:P109"/>
    <mergeCell ref="D110:E110"/>
    <mergeCell ref="F110:G110"/>
    <mergeCell ref="L110:M110"/>
    <mergeCell ref="N110:O110"/>
    <mergeCell ref="B101:E101"/>
    <mergeCell ref="K101:N101"/>
    <mergeCell ref="C103:E103"/>
    <mergeCell ref="L103:N103"/>
    <mergeCell ref="B104:E104"/>
    <mergeCell ref="K104:N104"/>
    <mergeCell ref="D90:E90"/>
    <mergeCell ref="F90:G90"/>
    <mergeCell ref="L90:M90"/>
    <mergeCell ref="N90:O90"/>
    <mergeCell ref="M98:O98"/>
    <mergeCell ref="C100:E100"/>
    <mergeCell ref="B73:E73"/>
    <mergeCell ref="K73:N73"/>
    <mergeCell ref="B76:E76"/>
    <mergeCell ref="K76:N76"/>
    <mergeCell ref="B78:H78"/>
    <mergeCell ref="J78:P78"/>
    <mergeCell ref="D89:E89"/>
    <mergeCell ref="F89:G89"/>
    <mergeCell ref="L89:M89"/>
    <mergeCell ref="N89:O89"/>
    <mergeCell ref="D88:E88"/>
    <mergeCell ref="F88:G88"/>
    <mergeCell ref="L88:M88"/>
    <mergeCell ref="N88:O88"/>
    <mergeCell ref="L84:M84"/>
    <mergeCell ref="N84:O84"/>
    <mergeCell ref="D81:E81"/>
    <mergeCell ref="F81:G81"/>
    <mergeCell ref="M67:O67"/>
    <mergeCell ref="C69:E69"/>
    <mergeCell ref="B70:E70"/>
    <mergeCell ref="K70:N70"/>
    <mergeCell ref="C72:E72"/>
    <mergeCell ref="L72:N72"/>
    <mergeCell ref="D87:E87"/>
    <mergeCell ref="F87:G87"/>
    <mergeCell ref="L87:M87"/>
    <mergeCell ref="N87:O87"/>
    <mergeCell ref="D85:E85"/>
    <mergeCell ref="F85:G85"/>
    <mergeCell ref="L85:M85"/>
    <mergeCell ref="N85:O85"/>
    <mergeCell ref="D86:E86"/>
    <mergeCell ref="F86:G86"/>
    <mergeCell ref="L86:M86"/>
    <mergeCell ref="N86:O86"/>
    <mergeCell ref="D83:E83"/>
    <mergeCell ref="F83:G83"/>
    <mergeCell ref="L83:M83"/>
    <mergeCell ref="N83:O83"/>
    <mergeCell ref="D84:E84"/>
    <mergeCell ref="F84:G84"/>
    <mergeCell ref="L81:M81"/>
    <mergeCell ref="N81:O81"/>
    <mergeCell ref="D82:E82"/>
    <mergeCell ref="F82:G82"/>
    <mergeCell ref="L82:M82"/>
    <mergeCell ref="N82:O82"/>
    <mergeCell ref="D79:E79"/>
    <mergeCell ref="F79:G79"/>
    <mergeCell ref="L79:M79"/>
    <mergeCell ref="N79:O79"/>
    <mergeCell ref="D80:E80"/>
    <mergeCell ref="F80:G80"/>
    <mergeCell ref="L80:M80"/>
    <mergeCell ref="N80:O80"/>
    <mergeCell ref="D59:E59"/>
    <mergeCell ref="F59:G59"/>
    <mergeCell ref="L59:M59"/>
    <mergeCell ref="N59:O59"/>
    <mergeCell ref="B42:E42"/>
    <mergeCell ref="K42:N42"/>
    <mergeCell ref="B45:E45"/>
    <mergeCell ref="K45:N45"/>
    <mergeCell ref="B47:H47"/>
    <mergeCell ref="J47:P47"/>
    <mergeCell ref="D58:E58"/>
    <mergeCell ref="F58:G58"/>
    <mergeCell ref="L58:M58"/>
    <mergeCell ref="N58:O58"/>
    <mergeCell ref="D57:E57"/>
    <mergeCell ref="F57:G57"/>
    <mergeCell ref="L57:M57"/>
    <mergeCell ref="N57:O57"/>
    <mergeCell ref="L53:M53"/>
    <mergeCell ref="N53:O53"/>
    <mergeCell ref="D50:E50"/>
    <mergeCell ref="F50:G50"/>
    <mergeCell ref="L50:M50"/>
    <mergeCell ref="N50:O50"/>
    <mergeCell ref="M36:O36"/>
    <mergeCell ref="C38:E38"/>
    <mergeCell ref="B39:E39"/>
    <mergeCell ref="K39:N39"/>
    <mergeCell ref="C41:E41"/>
    <mergeCell ref="L41:N41"/>
    <mergeCell ref="D56:E56"/>
    <mergeCell ref="F56:G56"/>
    <mergeCell ref="L56:M56"/>
    <mergeCell ref="N56:O56"/>
    <mergeCell ref="D54:E54"/>
    <mergeCell ref="F54:G54"/>
    <mergeCell ref="L54:M54"/>
    <mergeCell ref="N54:O54"/>
    <mergeCell ref="D55:E55"/>
    <mergeCell ref="F55:G55"/>
    <mergeCell ref="L55:M55"/>
    <mergeCell ref="N55:O55"/>
    <mergeCell ref="D52:E52"/>
    <mergeCell ref="F52:G52"/>
    <mergeCell ref="L52:M52"/>
    <mergeCell ref="N52:O52"/>
    <mergeCell ref="D53:E53"/>
    <mergeCell ref="F53:G53"/>
    <mergeCell ref="D51:E51"/>
    <mergeCell ref="F51:G51"/>
    <mergeCell ref="L51:M51"/>
    <mergeCell ref="N51:O51"/>
    <mergeCell ref="D48:E48"/>
    <mergeCell ref="F48:G48"/>
    <mergeCell ref="L48:M48"/>
    <mergeCell ref="N48:O48"/>
    <mergeCell ref="D49:E49"/>
    <mergeCell ref="F49:G49"/>
    <mergeCell ref="L49:M49"/>
    <mergeCell ref="N49:O49"/>
    <mergeCell ref="L9:N9"/>
    <mergeCell ref="K10:N10"/>
    <mergeCell ref="K13:N13"/>
    <mergeCell ref="M4:O4"/>
    <mergeCell ref="D27:E27"/>
    <mergeCell ref="F27:G27"/>
    <mergeCell ref="L27:M27"/>
    <mergeCell ref="N27:O27"/>
    <mergeCell ref="C6:E6"/>
    <mergeCell ref="B7:E7"/>
    <mergeCell ref="C9:E9"/>
    <mergeCell ref="B10:E10"/>
    <mergeCell ref="B13:E13"/>
    <mergeCell ref="K7:N7"/>
    <mergeCell ref="D25:E25"/>
    <mergeCell ref="F25:G25"/>
    <mergeCell ref="L25:M25"/>
    <mergeCell ref="N25:O25"/>
    <mergeCell ref="D26:E26"/>
    <mergeCell ref="F26:G26"/>
    <mergeCell ref="L26:M26"/>
    <mergeCell ref="N26:O26"/>
    <mergeCell ref="D23:E23"/>
    <mergeCell ref="F23:G23"/>
    <mergeCell ref="L23:M23"/>
    <mergeCell ref="N23:O23"/>
    <mergeCell ref="D24:E24"/>
    <mergeCell ref="F24:G24"/>
    <mergeCell ref="L24:M24"/>
    <mergeCell ref="N24:O24"/>
    <mergeCell ref="D21:E21"/>
    <mergeCell ref="F21:G21"/>
    <mergeCell ref="L21:M21"/>
    <mergeCell ref="N21:O21"/>
    <mergeCell ref="D22:E22"/>
    <mergeCell ref="F22:G22"/>
    <mergeCell ref="L22:M22"/>
    <mergeCell ref="N22:O22"/>
    <mergeCell ref="D20:E20"/>
    <mergeCell ref="F20:G20"/>
    <mergeCell ref="L20:M20"/>
    <mergeCell ref="N20:O20"/>
    <mergeCell ref="D17:E17"/>
    <mergeCell ref="F17:G17"/>
    <mergeCell ref="L17:M17"/>
    <mergeCell ref="N17:O17"/>
    <mergeCell ref="D18:E18"/>
    <mergeCell ref="F18:G18"/>
    <mergeCell ref="L18:M18"/>
    <mergeCell ref="N18:O18"/>
    <mergeCell ref="N16:O16"/>
    <mergeCell ref="L16:M16"/>
    <mergeCell ref="F16:G16"/>
    <mergeCell ref="D16:E16"/>
    <mergeCell ref="B15:H15"/>
    <mergeCell ref="J15:P15"/>
    <mergeCell ref="D19:E19"/>
    <mergeCell ref="F19:G19"/>
    <mergeCell ref="L19:M19"/>
    <mergeCell ref="N19:O19"/>
  </mergeCells>
  <hyperlinks>
    <hyperlink ref="L9" r:id="rId1"/>
  </hyperlinks>
  <pageMargins left="0.25" right="0.25" top="0.75" bottom="0.75" header="0.3" footer="0.3"/>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2:Q68"/>
  <sheetViews>
    <sheetView showGridLines="0" zoomScaleNormal="100" workbookViewId="0">
      <pane xSplit="3" ySplit="5" topLeftCell="D6" activePane="bottomRight" state="frozen"/>
      <selection pane="topRight" activeCell="D1" sqref="D1"/>
      <selection pane="bottomLeft" activeCell="A6" sqref="A6"/>
      <selection pane="bottomRight" activeCell="D15" sqref="D15"/>
    </sheetView>
  </sheetViews>
  <sheetFormatPr defaultRowHeight="15"/>
  <cols>
    <col min="1" max="1" width="4.7109375" customWidth="1"/>
    <col min="3" max="3" width="31.42578125" customWidth="1"/>
    <col min="4" max="4" width="21" customWidth="1"/>
    <col min="5" max="7" width="22.7109375" customWidth="1"/>
    <col min="8" max="8" width="13.140625" customWidth="1"/>
    <col min="9" max="9" width="23.42578125" customWidth="1"/>
    <col min="10" max="10" width="13.7109375" customWidth="1"/>
    <col min="11" max="12" width="6" customWidth="1"/>
    <col min="13" max="13" width="14" customWidth="1"/>
    <col min="14" max="14" width="18.42578125" customWidth="1"/>
    <col min="15" max="15" width="12.28515625" customWidth="1"/>
    <col min="16" max="16" width="20.5703125" customWidth="1"/>
    <col min="17" max="17" width="15.85546875" customWidth="1"/>
  </cols>
  <sheetData>
    <row r="2" spans="1:17">
      <c r="A2" s="8">
        <v>7</v>
      </c>
      <c r="B2" s="8" t="s">
        <v>13</v>
      </c>
    </row>
    <row r="3" spans="1:17">
      <c r="A3" s="8"/>
      <c r="B3" s="8" t="s">
        <v>14</v>
      </c>
    </row>
    <row r="4" spans="1:17" ht="15.75" thickBot="1"/>
    <row r="5" spans="1:17" s="47" customFormat="1" ht="42" customHeight="1" thickTop="1">
      <c r="B5" s="91" t="s">
        <v>160</v>
      </c>
      <c r="C5" s="91" t="s">
        <v>162</v>
      </c>
      <c r="D5" s="91" t="s">
        <v>163</v>
      </c>
      <c r="E5" s="91" t="s">
        <v>165</v>
      </c>
      <c r="F5" s="91" t="s">
        <v>167</v>
      </c>
      <c r="G5" s="91" t="s">
        <v>169</v>
      </c>
      <c r="H5" s="91" t="s">
        <v>172</v>
      </c>
      <c r="I5" s="91" t="s">
        <v>173</v>
      </c>
      <c r="J5" s="91" t="s">
        <v>175</v>
      </c>
      <c r="K5" s="92" t="s">
        <v>177</v>
      </c>
      <c r="L5" s="92" t="s">
        <v>179</v>
      </c>
      <c r="M5" s="91" t="s">
        <v>93</v>
      </c>
      <c r="N5" s="91" t="s">
        <v>187</v>
      </c>
      <c r="O5" s="91" t="s">
        <v>183</v>
      </c>
      <c r="P5" s="91" t="s">
        <v>185</v>
      </c>
      <c r="Q5" s="91" t="s">
        <v>187</v>
      </c>
    </row>
    <row r="6" spans="1:17" s="47" customFormat="1" ht="49.5" customHeight="1" thickBot="1">
      <c r="B6" s="93" t="s">
        <v>161</v>
      </c>
      <c r="C6" s="93" t="s">
        <v>164</v>
      </c>
      <c r="D6" s="93" t="s">
        <v>92</v>
      </c>
      <c r="E6" s="93" t="s">
        <v>166</v>
      </c>
      <c r="F6" s="93" t="s">
        <v>168</v>
      </c>
      <c r="G6" s="93" t="s">
        <v>170</v>
      </c>
      <c r="H6" s="93" t="s">
        <v>171</v>
      </c>
      <c r="I6" s="93" t="s">
        <v>174</v>
      </c>
      <c r="J6" s="93" t="s">
        <v>176</v>
      </c>
      <c r="K6" s="94" t="s">
        <v>178</v>
      </c>
      <c r="L6" s="94" t="s">
        <v>180</v>
      </c>
      <c r="M6" s="93" t="s">
        <v>181</v>
      </c>
      <c r="N6" s="93" t="s">
        <v>182</v>
      </c>
      <c r="O6" s="93" t="s">
        <v>184</v>
      </c>
      <c r="P6" s="93" t="s">
        <v>186</v>
      </c>
      <c r="Q6" s="93" t="s">
        <v>182</v>
      </c>
    </row>
    <row r="7" spans="1:17" ht="15.75" thickTop="1">
      <c r="B7" s="347" t="s">
        <v>189</v>
      </c>
      <c r="C7" s="348"/>
      <c r="D7" s="348"/>
      <c r="E7" s="348"/>
      <c r="F7" s="348"/>
      <c r="G7" s="348"/>
      <c r="H7" s="348"/>
      <c r="I7" s="348"/>
      <c r="J7" s="348"/>
      <c r="K7" s="348"/>
      <c r="L7" s="348"/>
      <c r="M7" s="348"/>
      <c r="N7" s="348"/>
      <c r="O7" s="348"/>
      <c r="P7" s="348"/>
      <c r="Q7" s="349"/>
    </row>
    <row r="8" spans="1:17" s="161" customFormat="1" ht="13.5" customHeight="1">
      <c r="B8" s="160"/>
      <c r="C8" s="160" t="str">
        <f>Minutes_Original!C20</f>
        <v>Johannes Stephanus Gouws</v>
      </c>
      <c r="D8" s="160" t="str">
        <f>'6'!L9</f>
        <v>hgouws.renders@gmail.com</v>
      </c>
      <c r="E8" s="160"/>
      <c r="F8" s="160" t="str">
        <f>Minutes_Original!$C$39&amp;" "&amp;Minutes_Original!$C$40&amp;" "&amp;Minutes_Original!$C$41</f>
        <v>The Network, Cactus Road Fairview, Gqeberha Eastern Cape 6075</v>
      </c>
      <c r="G8" s="160"/>
      <c r="H8" s="160" t="s">
        <v>463</v>
      </c>
      <c r="I8" s="162">
        <f>Minutes_Original!G20</f>
        <v>9007315083085</v>
      </c>
      <c r="J8" s="160"/>
      <c r="K8" s="160"/>
      <c r="L8" s="160"/>
      <c r="M8" s="163">
        <f>Minutes_Original!$C$3</f>
        <v>44112</v>
      </c>
      <c r="N8" s="160"/>
      <c r="O8" s="160"/>
      <c r="P8" s="160"/>
      <c r="Q8" s="160"/>
    </row>
    <row r="9" spans="1:17" s="161" customFormat="1" ht="13.5" customHeight="1">
      <c r="B9" s="160"/>
      <c r="C9" s="160"/>
      <c r="D9" s="160"/>
      <c r="E9" s="160"/>
      <c r="F9" s="160"/>
      <c r="G9" s="160"/>
      <c r="H9" s="160"/>
      <c r="I9" s="162"/>
      <c r="J9" s="160"/>
      <c r="K9" s="160"/>
      <c r="L9" s="160"/>
      <c r="M9" s="163"/>
      <c r="N9" s="160"/>
      <c r="O9" s="160"/>
      <c r="P9" s="160"/>
      <c r="Q9" s="160"/>
    </row>
    <row r="10" spans="1:17" s="161" customFormat="1" ht="13.5" customHeight="1">
      <c r="B10" s="160"/>
      <c r="C10" s="160"/>
      <c r="D10" s="160"/>
      <c r="E10" s="160"/>
      <c r="F10" s="160"/>
      <c r="G10" s="160"/>
      <c r="H10" s="160"/>
      <c r="I10" s="162"/>
      <c r="J10" s="160"/>
      <c r="K10" s="160"/>
      <c r="L10" s="160"/>
      <c r="M10" s="163"/>
      <c r="N10" s="160"/>
      <c r="O10" s="160"/>
      <c r="P10" s="160"/>
      <c r="Q10" s="160"/>
    </row>
    <row r="11" spans="1:17" s="161" customFormat="1" ht="13.5" customHeight="1">
      <c r="B11" s="160"/>
      <c r="C11" s="160"/>
      <c r="D11" s="160"/>
      <c r="E11" s="160"/>
      <c r="F11" s="160"/>
      <c r="G11" s="160"/>
      <c r="H11" s="160"/>
      <c r="I11" s="162"/>
      <c r="J11" s="160"/>
      <c r="K11" s="160"/>
      <c r="L11" s="160"/>
      <c r="M11" s="163"/>
      <c r="N11" s="160"/>
      <c r="O11" s="160"/>
      <c r="P11" s="160"/>
      <c r="Q11" s="160"/>
    </row>
    <row r="12" spans="1:17" s="161" customFormat="1" ht="13.5" customHeight="1">
      <c r="B12" s="160"/>
      <c r="C12" s="160"/>
      <c r="D12" s="160"/>
      <c r="E12" s="160"/>
      <c r="F12" s="160"/>
      <c r="G12" s="160"/>
      <c r="H12" s="160"/>
      <c r="I12" s="162"/>
      <c r="J12" s="160"/>
      <c r="K12" s="160"/>
      <c r="L12" s="160"/>
      <c r="M12" s="163"/>
      <c r="N12" s="160"/>
      <c r="O12" s="160"/>
      <c r="P12" s="160"/>
      <c r="Q12" s="160"/>
    </row>
    <row r="13" spans="1:17">
      <c r="B13" s="45"/>
      <c r="C13" s="45"/>
      <c r="D13" s="45"/>
      <c r="E13" s="45"/>
      <c r="F13" s="45"/>
      <c r="G13" s="45"/>
      <c r="H13" s="45"/>
      <c r="I13" s="45"/>
      <c r="J13" s="45"/>
      <c r="K13" s="45"/>
      <c r="L13" s="45"/>
      <c r="M13" s="45"/>
      <c r="N13" s="45"/>
      <c r="O13" s="45"/>
      <c r="P13" s="45"/>
      <c r="Q13" s="45"/>
    </row>
    <row r="14" spans="1:17">
      <c r="B14" s="45"/>
      <c r="C14" s="45"/>
      <c r="D14" s="45"/>
      <c r="E14" s="45"/>
      <c r="F14" s="45"/>
      <c r="G14" s="45"/>
      <c r="H14" s="45"/>
      <c r="I14" s="45"/>
      <c r="J14" s="45"/>
      <c r="K14" s="45"/>
      <c r="L14" s="45"/>
      <c r="M14" s="45"/>
      <c r="N14" s="45"/>
      <c r="O14" s="45"/>
      <c r="P14" s="45"/>
      <c r="Q14" s="45"/>
    </row>
    <row r="15" spans="1:17">
      <c r="B15" s="45"/>
      <c r="C15" s="45"/>
      <c r="D15" s="45"/>
      <c r="E15" s="45"/>
      <c r="F15" s="45"/>
      <c r="G15" s="45"/>
      <c r="H15" s="45"/>
      <c r="I15" s="45"/>
      <c r="J15" s="45"/>
      <c r="K15" s="45"/>
      <c r="L15" s="45"/>
      <c r="M15" s="45"/>
      <c r="N15" s="45"/>
      <c r="O15" s="45"/>
      <c r="P15" s="45"/>
      <c r="Q15" s="45"/>
    </row>
    <row r="16" spans="1:17">
      <c r="B16" s="45"/>
      <c r="C16" s="45"/>
      <c r="D16" s="45"/>
      <c r="E16" s="45"/>
      <c r="F16" s="45"/>
      <c r="G16" s="45"/>
      <c r="H16" s="45"/>
      <c r="I16" s="45"/>
      <c r="J16" s="45"/>
      <c r="K16" s="45"/>
      <c r="L16" s="45"/>
      <c r="M16" s="45"/>
      <c r="N16" s="45"/>
      <c r="O16" s="45"/>
      <c r="P16" s="45"/>
      <c r="Q16" s="45"/>
    </row>
    <row r="17" spans="2:17">
      <c r="B17" s="45"/>
      <c r="C17" s="45"/>
      <c r="D17" s="45"/>
      <c r="E17" s="45"/>
      <c r="F17" s="45"/>
      <c r="G17" s="45"/>
      <c r="H17" s="45"/>
      <c r="I17" s="45"/>
      <c r="J17" s="45"/>
      <c r="K17" s="45"/>
      <c r="L17" s="45"/>
      <c r="M17" s="45"/>
      <c r="N17" s="45"/>
      <c r="O17" s="45"/>
      <c r="P17" s="45"/>
      <c r="Q17" s="45"/>
    </row>
    <row r="18" spans="2:17">
      <c r="B18" s="45"/>
      <c r="C18" s="45"/>
      <c r="D18" s="45"/>
      <c r="E18" s="45"/>
      <c r="F18" s="45"/>
      <c r="G18" s="45"/>
      <c r="H18" s="45"/>
      <c r="I18" s="45"/>
      <c r="J18" s="45"/>
      <c r="K18" s="45"/>
      <c r="L18" s="45"/>
      <c r="M18" s="45"/>
      <c r="N18" s="45"/>
      <c r="O18" s="45"/>
      <c r="P18" s="45"/>
      <c r="Q18" s="45"/>
    </row>
    <row r="19" spans="2:17">
      <c r="B19" s="45"/>
      <c r="C19" s="45"/>
      <c r="D19" s="45"/>
      <c r="E19" s="45"/>
      <c r="F19" s="45"/>
      <c r="G19" s="45"/>
      <c r="H19" s="45"/>
      <c r="I19" s="45"/>
      <c r="J19" s="45"/>
      <c r="K19" s="45"/>
      <c r="L19" s="45"/>
      <c r="M19" s="45"/>
      <c r="N19" s="45"/>
      <c r="O19" s="45"/>
      <c r="P19" s="45"/>
      <c r="Q19" s="45"/>
    </row>
    <row r="20" spans="2:17">
      <c r="B20" s="45"/>
      <c r="C20" s="45"/>
      <c r="D20" s="45"/>
      <c r="E20" s="45"/>
      <c r="F20" s="45"/>
      <c r="G20" s="45"/>
      <c r="H20" s="45"/>
      <c r="I20" s="45"/>
      <c r="J20" s="45"/>
      <c r="K20" s="45"/>
      <c r="L20" s="45"/>
      <c r="M20" s="45"/>
      <c r="N20" s="45"/>
      <c r="O20" s="45"/>
      <c r="P20" s="45"/>
      <c r="Q20" s="45"/>
    </row>
    <row r="21" spans="2:17">
      <c r="B21" s="45"/>
      <c r="C21" s="45"/>
      <c r="D21" s="45"/>
      <c r="E21" s="45"/>
      <c r="F21" s="45"/>
      <c r="G21" s="45"/>
      <c r="H21" s="45"/>
      <c r="I21" s="45"/>
      <c r="J21" s="45"/>
      <c r="K21" s="45"/>
      <c r="L21" s="45"/>
      <c r="M21" s="45"/>
      <c r="N21" s="45"/>
      <c r="O21" s="45"/>
      <c r="P21" s="45"/>
      <c r="Q21" s="45"/>
    </row>
    <row r="22" spans="2:17">
      <c r="B22" s="45"/>
      <c r="C22" s="45"/>
      <c r="D22" s="45"/>
      <c r="E22" s="45"/>
      <c r="F22" s="45"/>
      <c r="G22" s="45"/>
      <c r="H22" s="45"/>
      <c r="I22" s="45"/>
      <c r="J22" s="45"/>
      <c r="K22" s="45"/>
      <c r="L22" s="45"/>
      <c r="M22" s="45"/>
      <c r="N22" s="45"/>
      <c r="O22" s="45"/>
      <c r="P22" s="45"/>
      <c r="Q22" s="45"/>
    </row>
    <row r="23" spans="2:17">
      <c r="B23" s="45"/>
      <c r="C23" s="45"/>
      <c r="D23" s="45"/>
      <c r="E23" s="45"/>
      <c r="F23" s="45"/>
      <c r="G23" s="45"/>
      <c r="H23" s="45"/>
      <c r="I23" s="45"/>
      <c r="J23" s="45"/>
      <c r="K23" s="45"/>
      <c r="L23" s="45"/>
      <c r="M23" s="45"/>
      <c r="N23" s="45"/>
      <c r="O23" s="45"/>
      <c r="P23" s="45"/>
      <c r="Q23" s="45"/>
    </row>
    <row r="24" spans="2:17">
      <c r="B24" s="45"/>
      <c r="C24" s="45"/>
      <c r="D24" s="45"/>
      <c r="E24" s="45"/>
      <c r="F24" s="45"/>
      <c r="G24" s="45"/>
      <c r="H24" s="45"/>
      <c r="I24" s="45"/>
      <c r="J24" s="45"/>
      <c r="K24" s="45"/>
      <c r="L24" s="45"/>
      <c r="M24" s="45"/>
      <c r="N24" s="45"/>
      <c r="O24" s="45"/>
      <c r="P24" s="45"/>
      <c r="Q24" s="45"/>
    </row>
    <row r="25" spans="2:17">
      <c r="B25" s="45"/>
      <c r="C25" s="45"/>
      <c r="D25" s="45"/>
      <c r="E25" s="45"/>
      <c r="F25" s="45"/>
      <c r="G25" s="45"/>
      <c r="H25" s="45"/>
      <c r="I25" s="45"/>
      <c r="J25" s="45"/>
      <c r="K25" s="45"/>
      <c r="L25" s="45"/>
      <c r="M25" s="45"/>
      <c r="N25" s="45"/>
      <c r="O25" s="45"/>
      <c r="P25" s="45"/>
      <c r="Q25" s="45"/>
    </row>
    <row r="26" spans="2:17">
      <c r="B26" s="45"/>
      <c r="C26" s="45"/>
      <c r="D26" s="45"/>
      <c r="E26" s="45"/>
      <c r="F26" s="45"/>
      <c r="G26" s="45"/>
      <c r="H26" s="45"/>
      <c r="I26" s="45"/>
      <c r="J26" s="45"/>
      <c r="K26" s="45"/>
      <c r="L26" s="45"/>
      <c r="M26" s="45"/>
      <c r="N26" s="45"/>
      <c r="O26" s="45"/>
      <c r="P26" s="45"/>
      <c r="Q26" s="45"/>
    </row>
    <row r="27" spans="2:17">
      <c r="B27" s="45"/>
      <c r="C27" s="45"/>
      <c r="D27" s="45"/>
      <c r="E27" s="45"/>
      <c r="F27" s="45"/>
      <c r="G27" s="45"/>
      <c r="H27" s="45"/>
      <c r="I27" s="45"/>
      <c r="J27" s="45"/>
      <c r="K27" s="45"/>
      <c r="L27" s="45"/>
      <c r="M27" s="45"/>
      <c r="N27" s="45"/>
      <c r="O27" s="45"/>
      <c r="P27" s="45"/>
      <c r="Q27" s="45"/>
    </row>
    <row r="28" spans="2:17">
      <c r="B28" s="45"/>
      <c r="C28" s="45"/>
      <c r="D28" s="45"/>
      <c r="E28" s="45"/>
      <c r="F28" s="45"/>
      <c r="G28" s="45"/>
      <c r="H28" s="45"/>
      <c r="I28" s="45"/>
      <c r="J28" s="45"/>
      <c r="K28" s="45"/>
      <c r="L28" s="45"/>
      <c r="M28" s="45"/>
      <c r="N28" s="45"/>
      <c r="O28" s="45"/>
      <c r="P28" s="45"/>
      <c r="Q28" s="45"/>
    </row>
    <row r="29" spans="2:17">
      <c r="B29" s="45"/>
      <c r="C29" s="45"/>
      <c r="D29" s="45"/>
      <c r="E29" s="45"/>
      <c r="F29" s="45"/>
      <c r="G29" s="45"/>
      <c r="H29" s="45"/>
      <c r="I29" s="45"/>
      <c r="J29" s="45"/>
      <c r="K29" s="45"/>
      <c r="L29" s="45"/>
      <c r="M29" s="45"/>
      <c r="N29" s="45"/>
      <c r="O29" s="45"/>
      <c r="P29" s="45"/>
      <c r="Q29" s="45"/>
    </row>
    <row r="30" spans="2:17">
      <c r="B30" s="45"/>
      <c r="C30" s="45"/>
      <c r="D30" s="45"/>
      <c r="E30" s="45"/>
      <c r="F30" s="45"/>
      <c r="G30" s="45"/>
      <c r="H30" s="45"/>
      <c r="I30" s="45"/>
      <c r="J30" s="45"/>
      <c r="K30" s="45"/>
      <c r="L30" s="45"/>
      <c r="M30" s="45"/>
      <c r="N30" s="45"/>
      <c r="O30" s="45"/>
      <c r="P30" s="45"/>
      <c r="Q30" s="45"/>
    </row>
    <row r="31" spans="2:17">
      <c r="B31" s="45"/>
      <c r="C31" s="45"/>
      <c r="D31" s="45"/>
      <c r="E31" s="45"/>
      <c r="F31" s="45"/>
      <c r="G31" s="45"/>
      <c r="H31" s="45"/>
      <c r="I31" s="45"/>
      <c r="J31" s="45"/>
      <c r="K31" s="45"/>
      <c r="L31" s="45"/>
      <c r="M31" s="45"/>
      <c r="N31" s="45"/>
      <c r="O31" s="45"/>
      <c r="P31" s="45"/>
      <c r="Q31" s="45"/>
    </row>
    <row r="32" spans="2:17">
      <c r="B32" s="45"/>
      <c r="C32" s="45"/>
      <c r="D32" s="45"/>
      <c r="E32" s="45"/>
      <c r="F32" s="45"/>
      <c r="G32" s="45"/>
      <c r="H32" s="45"/>
      <c r="I32" s="45"/>
      <c r="J32" s="45"/>
      <c r="K32" s="45"/>
      <c r="L32" s="45"/>
      <c r="M32" s="45"/>
      <c r="N32" s="45"/>
      <c r="O32" s="45"/>
      <c r="P32" s="45"/>
      <c r="Q32" s="45"/>
    </row>
    <row r="33" spans="2:17">
      <c r="B33" s="45"/>
      <c r="C33" s="45"/>
      <c r="D33" s="45"/>
      <c r="E33" s="45"/>
      <c r="F33" s="45"/>
      <c r="G33" s="45"/>
      <c r="H33" s="45"/>
      <c r="I33" s="45"/>
      <c r="J33" s="45"/>
      <c r="K33" s="45"/>
      <c r="L33" s="45"/>
      <c r="M33" s="45"/>
      <c r="N33" s="45"/>
      <c r="O33" s="45"/>
      <c r="P33" s="45"/>
      <c r="Q33" s="45"/>
    </row>
    <row r="34" spans="2:17">
      <c r="B34" s="45"/>
      <c r="C34" s="45"/>
      <c r="D34" s="45"/>
      <c r="E34" s="45"/>
      <c r="F34" s="45"/>
      <c r="G34" s="45"/>
      <c r="H34" s="45"/>
      <c r="I34" s="45"/>
      <c r="J34" s="45"/>
      <c r="K34" s="45"/>
      <c r="L34" s="45"/>
      <c r="M34" s="45"/>
      <c r="N34" s="45"/>
      <c r="O34" s="45"/>
      <c r="P34" s="45"/>
      <c r="Q34" s="45"/>
    </row>
    <row r="35" spans="2:17">
      <c r="B35" s="45"/>
      <c r="C35" s="45"/>
      <c r="D35" s="45"/>
      <c r="E35" s="45"/>
      <c r="F35" s="45"/>
      <c r="G35" s="45"/>
      <c r="H35" s="45"/>
      <c r="I35" s="45"/>
      <c r="J35" s="45"/>
      <c r="K35" s="45"/>
      <c r="L35" s="45"/>
      <c r="M35" s="45"/>
      <c r="N35" s="45"/>
      <c r="O35" s="45"/>
      <c r="P35" s="45"/>
      <c r="Q35" s="45"/>
    </row>
    <row r="36" spans="2:17">
      <c r="B36" s="45"/>
      <c r="C36" s="45"/>
      <c r="D36" s="45"/>
      <c r="E36" s="45"/>
      <c r="F36" s="45"/>
      <c r="G36" s="45"/>
      <c r="H36" s="45"/>
      <c r="I36" s="45"/>
      <c r="J36" s="45"/>
      <c r="K36" s="45"/>
      <c r="L36" s="45"/>
      <c r="M36" s="45"/>
      <c r="N36" s="45"/>
      <c r="O36" s="45"/>
      <c r="P36" s="45"/>
      <c r="Q36" s="45"/>
    </row>
    <row r="37" spans="2:17">
      <c r="B37" s="45"/>
      <c r="C37" s="45"/>
      <c r="D37" s="45"/>
      <c r="E37" s="45"/>
      <c r="F37" s="45"/>
      <c r="G37" s="45"/>
      <c r="H37" s="45"/>
      <c r="I37" s="45"/>
      <c r="J37" s="45"/>
      <c r="K37" s="45"/>
      <c r="L37" s="45"/>
      <c r="M37" s="45"/>
      <c r="N37" s="45"/>
      <c r="O37" s="45"/>
      <c r="P37" s="45"/>
      <c r="Q37" s="45"/>
    </row>
    <row r="38" spans="2:17">
      <c r="B38" s="45"/>
      <c r="C38" s="45"/>
      <c r="D38" s="45"/>
      <c r="E38" s="45"/>
      <c r="F38" s="45"/>
      <c r="G38" s="45"/>
      <c r="H38" s="45"/>
      <c r="I38" s="45"/>
      <c r="J38" s="45"/>
      <c r="K38" s="45"/>
      <c r="L38" s="45"/>
      <c r="M38" s="45"/>
      <c r="N38" s="45"/>
      <c r="O38" s="45"/>
      <c r="P38" s="45"/>
      <c r="Q38" s="45"/>
    </row>
    <row r="39" spans="2:17">
      <c r="B39" s="45"/>
      <c r="C39" s="45"/>
      <c r="D39" s="45"/>
      <c r="E39" s="45"/>
      <c r="F39" s="45"/>
      <c r="G39" s="45"/>
      <c r="H39" s="45"/>
      <c r="I39" s="45"/>
      <c r="J39" s="45"/>
      <c r="K39" s="45"/>
      <c r="L39" s="45"/>
      <c r="M39" s="45"/>
      <c r="N39" s="45"/>
      <c r="O39" s="45"/>
      <c r="P39" s="45"/>
      <c r="Q39" s="45"/>
    </row>
    <row r="40" spans="2:17">
      <c r="B40" s="45"/>
      <c r="C40" s="45"/>
      <c r="D40" s="45"/>
      <c r="E40" s="45"/>
      <c r="F40" s="45"/>
      <c r="G40" s="45"/>
      <c r="H40" s="45"/>
      <c r="I40" s="45"/>
      <c r="J40" s="45"/>
      <c r="K40" s="45"/>
      <c r="L40" s="45"/>
      <c r="M40" s="45"/>
      <c r="N40" s="45"/>
      <c r="O40" s="45"/>
      <c r="P40" s="45"/>
      <c r="Q40" s="45"/>
    </row>
    <row r="41" spans="2:17">
      <c r="B41" s="45"/>
      <c r="C41" s="45"/>
      <c r="D41" s="45"/>
      <c r="E41" s="45"/>
      <c r="F41" s="45"/>
      <c r="G41" s="45"/>
      <c r="H41" s="45"/>
      <c r="I41" s="45"/>
      <c r="J41" s="45"/>
      <c r="K41" s="45"/>
      <c r="L41" s="45"/>
      <c r="M41" s="45"/>
      <c r="N41" s="45"/>
      <c r="O41" s="45"/>
      <c r="P41" s="45"/>
      <c r="Q41" s="45"/>
    </row>
    <row r="42" spans="2:17">
      <c r="B42" s="45"/>
      <c r="C42" s="45"/>
      <c r="D42" s="45"/>
      <c r="E42" s="45"/>
      <c r="F42" s="45"/>
      <c r="G42" s="45"/>
      <c r="H42" s="45"/>
      <c r="I42" s="45"/>
      <c r="J42" s="45"/>
      <c r="K42" s="45"/>
      <c r="L42" s="45"/>
      <c r="M42" s="45"/>
      <c r="N42" s="45"/>
      <c r="O42" s="45"/>
      <c r="P42" s="45"/>
      <c r="Q42" s="45"/>
    </row>
    <row r="43" spans="2:17">
      <c r="B43" s="45"/>
      <c r="C43" s="45"/>
      <c r="D43" s="45"/>
      <c r="E43" s="45"/>
      <c r="F43" s="45"/>
      <c r="G43" s="45"/>
      <c r="H43" s="45"/>
      <c r="I43" s="45"/>
      <c r="J43" s="45"/>
      <c r="K43" s="45"/>
      <c r="L43" s="45"/>
      <c r="M43" s="45"/>
      <c r="N43" s="45"/>
      <c r="O43" s="45"/>
      <c r="P43" s="45"/>
      <c r="Q43" s="45"/>
    </row>
    <row r="44" spans="2:17">
      <c r="B44" s="45"/>
      <c r="C44" s="45"/>
      <c r="D44" s="45"/>
      <c r="E44" s="45"/>
      <c r="F44" s="45"/>
      <c r="G44" s="45"/>
      <c r="H44" s="45"/>
      <c r="I44" s="45"/>
      <c r="J44" s="45"/>
      <c r="K44" s="45"/>
      <c r="L44" s="45"/>
      <c r="M44" s="45"/>
      <c r="N44" s="45"/>
      <c r="O44" s="45"/>
      <c r="P44" s="45"/>
      <c r="Q44" s="45"/>
    </row>
    <row r="45" spans="2:17">
      <c r="B45" s="45"/>
      <c r="C45" s="45"/>
      <c r="D45" s="45"/>
      <c r="E45" s="45"/>
      <c r="F45" s="45"/>
      <c r="G45" s="45"/>
      <c r="H45" s="45"/>
      <c r="I45" s="45"/>
      <c r="J45" s="45"/>
      <c r="K45" s="45"/>
      <c r="L45" s="45"/>
      <c r="M45" s="45"/>
      <c r="N45" s="45"/>
      <c r="O45" s="45"/>
      <c r="P45" s="45"/>
      <c r="Q45" s="45"/>
    </row>
    <row r="46" spans="2:17">
      <c r="B46" s="45"/>
      <c r="C46" s="45"/>
      <c r="D46" s="45"/>
      <c r="E46" s="45"/>
      <c r="F46" s="45"/>
      <c r="G46" s="45"/>
      <c r="H46" s="45"/>
      <c r="I46" s="45"/>
      <c r="J46" s="45"/>
      <c r="K46" s="45"/>
      <c r="L46" s="45"/>
      <c r="M46" s="45"/>
      <c r="N46" s="45"/>
      <c r="O46" s="45"/>
      <c r="P46" s="45"/>
      <c r="Q46" s="45"/>
    </row>
    <row r="47" spans="2:17">
      <c r="B47" s="45"/>
      <c r="C47" s="45"/>
      <c r="D47" s="45"/>
      <c r="E47" s="45"/>
      <c r="F47" s="45"/>
      <c r="G47" s="45"/>
      <c r="H47" s="45"/>
      <c r="I47" s="45"/>
      <c r="J47" s="45"/>
      <c r="K47" s="45"/>
      <c r="L47" s="45"/>
      <c r="M47" s="45"/>
      <c r="N47" s="45"/>
      <c r="O47" s="45"/>
      <c r="P47" s="45"/>
      <c r="Q47" s="45"/>
    </row>
    <row r="48" spans="2:17">
      <c r="B48" s="45"/>
      <c r="C48" s="45"/>
      <c r="D48" s="45"/>
      <c r="E48" s="45"/>
      <c r="F48" s="45"/>
      <c r="G48" s="45"/>
      <c r="H48" s="45"/>
      <c r="I48" s="45"/>
      <c r="J48" s="45"/>
      <c r="K48" s="45"/>
      <c r="L48" s="45"/>
      <c r="M48" s="45"/>
      <c r="N48" s="45"/>
      <c r="O48" s="45"/>
      <c r="P48" s="45"/>
      <c r="Q48" s="45"/>
    </row>
    <row r="49" spans="2:17">
      <c r="B49" s="45"/>
      <c r="C49" s="45"/>
      <c r="D49" s="45"/>
      <c r="E49" s="45"/>
      <c r="F49" s="45"/>
      <c r="G49" s="45"/>
      <c r="H49" s="45"/>
      <c r="I49" s="45"/>
      <c r="J49" s="45"/>
      <c r="K49" s="45"/>
      <c r="L49" s="45"/>
      <c r="M49" s="45"/>
      <c r="N49" s="45"/>
      <c r="O49" s="45"/>
      <c r="P49" s="45"/>
      <c r="Q49" s="45"/>
    </row>
    <row r="50" spans="2:17">
      <c r="B50" s="45"/>
      <c r="C50" s="45"/>
      <c r="D50" s="45"/>
      <c r="E50" s="45"/>
      <c r="F50" s="45"/>
      <c r="G50" s="45"/>
      <c r="H50" s="45"/>
      <c r="I50" s="45"/>
      <c r="J50" s="45"/>
      <c r="K50" s="45"/>
      <c r="L50" s="45"/>
      <c r="M50" s="45"/>
      <c r="N50" s="45"/>
      <c r="O50" s="45"/>
      <c r="P50" s="45"/>
      <c r="Q50" s="45"/>
    </row>
    <row r="51" spans="2:17">
      <c r="B51" s="45"/>
      <c r="C51" s="45"/>
      <c r="D51" s="45"/>
      <c r="E51" s="45"/>
      <c r="F51" s="45"/>
      <c r="G51" s="45"/>
      <c r="H51" s="45"/>
      <c r="I51" s="45"/>
      <c r="J51" s="45"/>
      <c r="K51" s="45"/>
      <c r="L51" s="45"/>
      <c r="M51" s="45"/>
      <c r="N51" s="45"/>
      <c r="O51" s="45"/>
      <c r="P51" s="45"/>
      <c r="Q51" s="45"/>
    </row>
    <row r="52" spans="2:17">
      <c r="B52" s="45"/>
      <c r="C52" s="45"/>
      <c r="D52" s="45"/>
      <c r="E52" s="45"/>
      <c r="F52" s="45"/>
      <c r="G52" s="45"/>
      <c r="H52" s="45"/>
      <c r="I52" s="45"/>
      <c r="J52" s="45"/>
      <c r="K52" s="45"/>
      <c r="L52" s="45"/>
      <c r="M52" s="45"/>
      <c r="N52" s="45"/>
      <c r="O52" s="45"/>
      <c r="P52" s="45"/>
      <c r="Q52" s="45"/>
    </row>
    <row r="53" spans="2:17">
      <c r="B53" s="45"/>
      <c r="C53" s="45"/>
      <c r="D53" s="45"/>
      <c r="E53" s="45"/>
      <c r="F53" s="45"/>
      <c r="G53" s="45"/>
      <c r="H53" s="45"/>
      <c r="I53" s="45"/>
      <c r="J53" s="45"/>
      <c r="K53" s="45"/>
      <c r="L53" s="45"/>
      <c r="M53" s="45"/>
      <c r="N53" s="45"/>
      <c r="O53" s="45"/>
      <c r="P53" s="45"/>
      <c r="Q53" s="45"/>
    </row>
    <row r="54" spans="2:17">
      <c r="B54" s="45"/>
      <c r="C54" s="45"/>
      <c r="D54" s="45"/>
      <c r="E54" s="45"/>
      <c r="F54" s="45"/>
      <c r="G54" s="45"/>
      <c r="H54" s="45"/>
      <c r="I54" s="45"/>
      <c r="J54" s="45"/>
      <c r="K54" s="45"/>
      <c r="L54" s="45"/>
      <c r="M54" s="45"/>
      <c r="N54" s="45"/>
      <c r="O54" s="45"/>
      <c r="P54" s="45"/>
      <c r="Q54" s="45"/>
    </row>
    <row r="55" spans="2:17">
      <c r="B55" s="45"/>
      <c r="C55" s="45"/>
      <c r="D55" s="45"/>
      <c r="E55" s="45"/>
      <c r="F55" s="45"/>
      <c r="G55" s="45"/>
      <c r="H55" s="45"/>
      <c r="I55" s="45"/>
      <c r="J55" s="45"/>
      <c r="K55" s="45"/>
      <c r="L55" s="45"/>
      <c r="M55" s="45"/>
      <c r="N55" s="45"/>
      <c r="O55" s="45"/>
      <c r="P55" s="45"/>
      <c r="Q55" s="45"/>
    </row>
    <row r="56" spans="2:17" ht="15.75" thickBot="1">
      <c r="B56" s="95"/>
      <c r="C56" s="95"/>
      <c r="D56" s="95"/>
      <c r="E56" s="95"/>
      <c r="F56" s="95"/>
      <c r="G56" s="95"/>
      <c r="H56" s="95"/>
      <c r="I56" s="95"/>
      <c r="J56" s="95"/>
      <c r="K56" s="95"/>
      <c r="L56" s="95"/>
      <c r="M56" s="95"/>
      <c r="N56" s="95"/>
      <c r="O56" s="95"/>
      <c r="P56" s="95"/>
      <c r="Q56" s="95"/>
    </row>
    <row r="57" spans="2:17" ht="15.75" thickTop="1">
      <c r="B57" s="347" t="s">
        <v>188</v>
      </c>
      <c r="C57" s="348"/>
      <c r="D57" s="348"/>
      <c r="E57" s="348"/>
      <c r="F57" s="348"/>
      <c r="G57" s="348"/>
      <c r="H57" s="348"/>
      <c r="I57" s="348"/>
      <c r="J57" s="348"/>
      <c r="K57" s="348"/>
      <c r="L57" s="348"/>
      <c r="M57" s="348"/>
      <c r="N57" s="348"/>
      <c r="O57" s="348"/>
      <c r="P57" s="348"/>
      <c r="Q57" s="349"/>
    </row>
    <row r="58" spans="2:17">
      <c r="B58" s="45"/>
      <c r="C58" s="45"/>
      <c r="D58" s="45"/>
      <c r="E58" s="45"/>
      <c r="F58" s="45"/>
      <c r="G58" s="45"/>
      <c r="H58" s="45"/>
      <c r="I58" s="45"/>
      <c r="J58" s="45"/>
      <c r="K58" s="45"/>
      <c r="L58" s="45"/>
      <c r="M58" s="45"/>
      <c r="N58" s="45"/>
      <c r="O58" s="45"/>
      <c r="P58" s="45"/>
      <c r="Q58" s="45"/>
    </row>
    <row r="59" spans="2:17">
      <c r="B59" s="45"/>
      <c r="C59" s="45"/>
      <c r="D59" s="45"/>
      <c r="E59" s="45"/>
      <c r="F59" s="45"/>
      <c r="G59" s="45"/>
      <c r="H59" s="45"/>
      <c r="I59" s="45"/>
      <c r="J59" s="45"/>
      <c r="K59" s="45"/>
      <c r="L59" s="45"/>
      <c r="M59" s="45"/>
      <c r="N59" s="45"/>
      <c r="O59" s="45"/>
      <c r="P59" s="45"/>
      <c r="Q59" s="45"/>
    </row>
    <row r="60" spans="2:17">
      <c r="B60" s="45"/>
      <c r="C60" s="45"/>
      <c r="D60" s="45"/>
      <c r="E60" s="45"/>
      <c r="F60" s="45"/>
      <c r="G60" s="45"/>
      <c r="H60" s="45"/>
      <c r="I60" s="45"/>
      <c r="J60" s="45"/>
      <c r="K60" s="45"/>
      <c r="L60" s="45"/>
      <c r="M60" s="45"/>
      <c r="N60" s="45"/>
      <c r="O60" s="45"/>
      <c r="P60" s="45"/>
      <c r="Q60" s="45"/>
    </row>
    <row r="61" spans="2:17">
      <c r="B61" s="45"/>
      <c r="C61" s="45"/>
      <c r="D61" s="45"/>
      <c r="E61" s="45"/>
      <c r="F61" s="45"/>
      <c r="G61" s="45"/>
      <c r="H61" s="45"/>
      <c r="I61" s="45"/>
      <c r="J61" s="45"/>
      <c r="K61" s="45"/>
      <c r="L61" s="45"/>
      <c r="M61" s="45"/>
      <c r="N61" s="45"/>
      <c r="O61" s="45"/>
      <c r="P61" s="45"/>
      <c r="Q61" s="45"/>
    </row>
    <row r="62" spans="2:17">
      <c r="B62" s="45"/>
      <c r="C62" s="45"/>
      <c r="D62" s="45"/>
      <c r="E62" s="45"/>
      <c r="F62" s="45"/>
      <c r="G62" s="45"/>
      <c r="H62" s="45"/>
      <c r="I62" s="45"/>
      <c r="J62" s="45"/>
      <c r="K62" s="45"/>
      <c r="L62" s="45"/>
      <c r="M62" s="45"/>
      <c r="N62" s="45"/>
      <c r="O62" s="45"/>
      <c r="P62" s="45"/>
      <c r="Q62" s="45"/>
    </row>
    <row r="63" spans="2:17">
      <c r="B63" s="45"/>
      <c r="C63" s="45"/>
      <c r="D63" s="45"/>
      <c r="E63" s="45"/>
      <c r="F63" s="45"/>
      <c r="G63" s="45"/>
      <c r="H63" s="45"/>
      <c r="I63" s="45"/>
      <c r="J63" s="45"/>
      <c r="K63" s="45"/>
      <c r="L63" s="45"/>
      <c r="M63" s="45"/>
      <c r="N63" s="45"/>
      <c r="O63" s="45"/>
      <c r="P63" s="45"/>
      <c r="Q63" s="45"/>
    </row>
    <row r="64" spans="2:17">
      <c r="B64" s="45"/>
      <c r="C64" s="45"/>
      <c r="D64" s="45"/>
      <c r="E64" s="45"/>
      <c r="F64" s="45"/>
      <c r="G64" s="45"/>
      <c r="H64" s="45"/>
      <c r="I64" s="45"/>
      <c r="J64" s="45"/>
      <c r="K64" s="45"/>
      <c r="L64" s="45"/>
      <c r="M64" s="45"/>
      <c r="N64" s="45"/>
      <c r="O64" s="45"/>
      <c r="P64" s="45"/>
      <c r="Q64" s="45"/>
    </row>
    <row r="65" spans="2:17">
      <c r="B65" s="45"/>
      <c r="C65" s="45"/>
      <c r="D65" s="45"/>
      <c r="E65" s="45"/>
      <c r="F65" s="45"/>
      <c r="G65" s="45"/>
      <c r="H65" s="45"/>
      <c r="I65" s="45"/>
      <c r="J65" s="45"/>
      <c r="K65" s="45"/>
      <c r="L65" s="45"/>
      <c r="M65" s="45"/>
      <c r="N65" s="45"/>
      <c r="O65" s="45"/>
      <c r="P65" s="45"/>
      <c r="Q65" s="45"/>
    </row>
    <row r="66" spans="2:17">
      <c r="B66" s="45"/>
      <c r="C66" s="45"/>
      <c r="D66" s="45"/>
      <c r="E66" s="45"/>
      <c r="F66" s="45"/>
      <c r="G66" s="45"/>
      <c r="H66" s="45"/>
      <c r="I66" s="45"/>
      <c r="J66" s="45"/>
      <c r="K66" s="45"/>
      <c r="L66" s="45"/>
      <c r="M66" s="45"/>
      <c r="N66" s="45"/>
      <c r="O66" s="45"/>
      <c r="P66" s="45"/>
      <c r="Q66" s="45"/>
    </row>
    <row r="67" spans="2:17">
      <c r="B67" s="45"/>
      <c r="C67" s="45"/>
      <c r="D67" s="45"/>
      <c r="E67" s="45"/>
      <c r="F67" s="45"/>
      <c r="G67" s="45"/>
      <c r="H67" s="45"/>
      <c r="I67" s="45"/>
      <c r="J67" s="45"/>
      <c r="K67" s="45"/>
      <c r="L67" s="45"/>
      <c r="M67" s="45"/>
      <c r="N67" s="45"/>
      <c r="O67" s="45"/>
      <c r="P67" s="45"/>
      <c r="Q67" s="45"/>
    </row>
    <row r="68" spans="2:17">
      <c r="B68" s="45"/>
      <c r="C68" s="45"/>
      <c r="D68" s="45"/>
      <c r="E68" s="45"/>
      <c r="F68" s="45"/>
      <c r="G68" s="45"/>
      <c r="H68" s="45"/>
      <c r="I68" s="45"/>
      <c r="J68" s="45"/>
      <c r="K68" s="45"/>
      <c r="L68" s="45"/>
      <c r="M68" s="45"/>
      <c r="N68" s="45"/>
      <c r="O68" s="45"/>
      <c r="P68" s="45"/>
      <c r="Q68" s="45"/>
    </row>
  </sheetData>
  <mergeCells count="2">
    <mergeCell ref="B7:Q7"/>
    <mergeCell ref="B57:Q57"/>
  </mergeCells>
  <pageMargins left="0.70866141732283472" right="0.70866141732283472" top="0.74803149606299213" bottom="0.74803149606299213" header="0.31496062992125984" footer="0.31496062992125984"/>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Cover Page</vt:lpstr>
      <vt:lpstr>Index</vt:lpstr>
      <vt:lpstr>1</vt:lpstr>
      <vt:lpstr>2</vt:lpstr>
      <vt:lpstr>3</vt:lpstr>
      <vt:lpstr>4</vt:lpstr>
      <vt:lpstr>5</vt:lpstr>
      <vt:lpstr>6</vt:lpstr>
      <vt:lpstr>7</vt:lpstr>
      <vt:lpstr>8</vt:lpstr>
      <vt:lpstr>9</vt:lpstr>
      <vt:lpstr>10</vt:lpstr>
      <vt:lpstr>11</vt:lpstr>
      <vt:lpstr>12</vt:lpstr>
      <vt:lpstr>Minutes_Original</vt:lpstr>
      <vt:lpstr>Share Certificates</vt:lpstr>
      <vt:lpstr>Share Certificates (2)</vt:lpstr>
      <vt:lpstr>'11'!Print_Titles</vt:lpstr>
      <vt:lpstr>'12'!Print_Titles</vt:lpstr>
      <vt:lpstr>'3'!Print_Titles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Hendrikus Muller</cp:lastModifiedBy>
  <cp:lastPrinted>2021-11-18T12:07:40Z</cp:lastPrinted>
  <dcterms:created xsi:type="dcterms:W3CDTF">2021-11-17T07:53:10Z</dcterms:created>
  <dcterms:modified xsi:type="dcterms:W3CDTF">2022-08-15T11:42:18Z</dcterms:modified>
</cp:coreProperties>
</file>