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292023KEMP\"/>
    </mc:Choice>
  </mc:AlternateContent>
  <xr:revisionPtr revIDLastSave="0" documentId="13_ncr:1_{D901E796-1F37-43F8-865B-4819CB01944F}" xr6:coauthVersionLast="47" xr6:coauthVersionMax="47" xr10:uidLastSave="{00000000-0000-0000-0000-000000000000}"/>
  <bookViews>
    <workbookView xWindow="2205" yWindow="945" windowWidth="25905" windowHeight="1467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41" i="1"/>
  <c r="I22" i="1"/>
  <c r="M23" i="1"/>
</calcChain>
</file>

<file path=xl/sharedStrings.xml><?xml version="1.0" encoding="utf-8"?>
<sst xmlns="http://schemas.openxmlformats.org/spreadsheetml/2006/main" count="34" uniqueCount="34">
  <si>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</si>
  <si>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</si>
  <si>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</si>
  <si>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</si>
  <si>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</si>
  <si>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</si>
  <si>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</si>
  <si>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</si>
  <si>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</si>
  <si>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</si>
  <si>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</si>
  <si>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</si>
  <si>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</si>
  <si>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</si>
  <si>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</si>
  <si>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</si>
  <si>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</si>
  <si>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</si>
  <si>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</si>
  <si>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</si>
  <si>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Port Elizabeth, S.A.</t>
  </si>
  <si>
    <t>Hannes Gouws</t>
  </si>
  <si>
    <t>hannes@blackhoundenterprises.com</t>
  </si>
  <si>
    <t>072 799 9597</t>
  </si>
  <si>
    <t>Date:</t>
  </si>
  <si>
    <t>Martin And Tarina Kemp</t>
  </si>
  <si>
    <t>Kemp Industrial Psychology Consulting</t>
  </si>
  <si>
    <t>130 Montmedy Road</t>
  </si>
  <si>
    <t>Theescombe</t>
  </si>
  <si>
    <t>As per Fee proposal_REV00: 05 October 2023</t>
  </si>
  <si>
    <t>Balance Payment: Architectural Services</t>
  </si>
  <si>
    <t>Municipal Submission Fees</t>
  </si>
  <si>
    <t>Printing Fees:</t>
  </si>
  <si>
    <t>3xA1's per set x 5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</si>
</sst>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13" zoomScaleNormal="100" workbookViewId="0">
      <selection activeCell="I30" sqref="I30:J30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5" t="s">
        <v>6</v>
      </c>
      <c r="G10" s="3" t="s">
        <v>5</v>
      </c>
    </row>
    <row r="11" spans="1:10" x14ac:dyDescent="0.25">
      <c r="B11" s="4" t="s">
        <v>2</v>
      </c>
      <c r="G11" s="4" t="s">
        <v>25</v>
      </c>
    </row>
    <row r="12" spans="1:10" ht="15.75" x14ac:dyDescent="0.3">
      <c r="B12" s="5" t="s">
        <v>1</v>
      </c>
      <c r="G12" s="6" t="s">
        <v>26</v>
      </c>
    </row>
    <row r="13" spans="1:10" x14ac:dyDescent="0.25">
      <c r="B13" s="4" t="s">
        <v>0</v>
      </c>
    </row>
    <row r="14" spans="1:10" x14ac:dyDescent="0.25">
      <c r="B14" s="4" t="s">
        <v>3</v>
      </c>
      <c r="G14" s="4" t="s">
        <v>27</v>
      </c>
    </row>
    <row r="15" spans="1:10" ht="15.75" x14ac:dyDescent="0.3">
      <c r="B15" s="6" t="s">
        <v>4</v>
      </c>
      <c r="G15" s="4" t="s">
        <v>28</v>
      </c>
    </row>
    <row r="16" spans="1:10" x14ac:dyDescent="0.25">
      <c r="G16" s="4" t="s">
        <v>20</v>
      </c>
    </row>
    <row r="17" spans="1:13" x14ac:dyDescent="0.25">
      <c r="B17" s="4" t="s">
        <v>21</v>
      </c>
      <c r="G17" s="24">
        <v>6070</v>
      </c>
    </row>
    <row r="18" spans="1:13" ht="15.75" x14ac:dyDescent="0.3">
      <c r="B18" s="6" t="s">
        <v>22</v>
      </c>
      <c r="G18" s="4"/>
    </row>
    <row r="19" spans="1:13" x14ac:dyDescent="0.25">
      <c r="B19" s="4" t="s">
        <v>23</v>
      </c>
    </row>
    <row r="21" spans="1:13" x14ac:dyDescent="0.25">
      <c r="G21" s="26"/>
      <c r="J21" s="27" t="s">
        <v>24</v>
      </c>
    </row>
    <row r="22" spans="1:13" ht="18.75" x14ac:dyDescent="0.25">
      <c r="A22" s="2"/>
      <c r="B22" s="16" t="s">
        <v>19</v>
      </c>
      <c r="C22" s="22" t="str">
        <f>CONCATENATE("INV001292023",UPPER(LEFT(G12,FIND(" ",G11)-2)))</f>
        <v xml:space="preserve">INV001292023KEMP </v>
      </c>
      <c r="D22" s="22"/>
      <c r="E22" s="23"/>
      <c r="F22" s="2"/>
      <c r="G22" s="2"/>
      <c r="H22" s="2"/>
      <c r="I22" s="28">
        <f ca="1">TODAY()</f>
        <v>45265</v>
      </c>
      <c r="J22" s="28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3"/>
      <c r="D26" s="34"/>
      <c r="E26" s="34"/>
      <c r="F26" s="34"/>
      <c r="G26" s="34"/>
      <c r="H26" s="35"/>
      <c r="I26" s="33"/>
      <c r="J26" s="34"/>
    </row>
    <row r="27" spans="1:13" ht="17.25" x14ac:dyDescent="0.25">
      <c r="B27" s="8">
        <v>1</v>
      </c>
      <c r="C27" s="30" t="s">
        <v>30</v>
      </c>
      <c r="D27" s="31"/>
      <c r="E27" s="31"/>
      <c r="F27" s="31"/>
      <c r="G27" s="31"/>
      <c r="H27" s="32"/>
      <c r="I27" s="39">
        <v>17289</v>
      </c>
      <c r="J27" s="40"/>
    </row>
    <row r="28" spans="1:13" ht="17.25" x14ac:dyDescent="0.25">
      <c r="B28" s="7"/>
      <c r="C28" s="41" t="s">
        <v>29</v>
      </c>
      <c r="D28" s="42"/>
      <c r="E28" s="42"/>
      <c r="F28" s="42"/>
      <c r="G28" s="42"/>
      <c r="H28" s="43"/>
      <c r="I28" s="39"/>
      <c r="J28" s="40"/>
    </row>
    <row r="29" spans="1:13" ht="17.25" x14ac:dyDescent="0.3">
      <c r="B29" s="8">
        <v>2</v>
      </c>
      <c r="C29" s="44" t="s">
        <v>31</v>
      </c>
      <c r="D29" s="45"/>
      <c r="E29" s="45"/>
      <c r="F29" s="45"/>
      <c r="G29" s="45"/>
      <c r="H29" s="46"/>
      <c r="I29" s="39">
        <v>1457</v>
      </c>
      <c r="J29" s="40"/>
    </row>
    <row r="30" spans="1:13" ht="17.25" x14ac:dyDescent="0.3">
      <c r="B30" s="8">
        <v>3</v>
      </c>
      <c r="C30" s="47" t="s">
        <v>32</v>
      </c>
      <c r="D30" s="48"/>
      <c r="E30" s="48"/>
      <c r="F30" s="48"/>
      <c r="G30" s="48"/>
      <c r="H30" s="49"/>
      <c r="I30" s="39"/>
      <c r="J30" s="40"/>
    </row>
    <row r="31" spans="1:13" ht="17.25" x14ac:dyDescent="0.25">
      <c r="A31" s="11"/>
      <c r="B31" s="11"/>
      <c r="C31" s="36" t="s">
        <v>33</v>
      </c>
      <c r="D31" s="37"/>
      <c r="E31" s="37"/>
      <c r="F31" s="37"/>
      <c r="G31" s="37"/>
      <c r="H31" s="38"/>
      <c r="I31" s="39">
        <v>950</v>
      </c>
      <c r="J31" s="40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29">
        <f>SUM(I26:J31)</f>
        <v>19696</v>
      </c>
      <c r="J41" s="29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2023-12-05T12:42:34Z</cp:lastPrinted>
  <dcterms:created xsi:type="dcterms:W3CDTF">2023-03-27T13:38:54Z</dcterms:created>
  <dcterms:modified xsi:type="dcterms:W3CDTF">2023-12-05T12:42:47Z</dcterms:modified>
</cp:coreProperties>
</file>