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Z:\3.    Admin\- INVOICES\- Sub Contractors\"/>
    </mc:Choice>
  </mc:AlternateContent>
  <xr:revisionPtr revIDLastSave="0" documentId="13_ncr:1_{FE12F576-DD53-474A-B940-7BB49E033F3E}" xr6:coauthVersionLast="47" xr6:coauthVersionMax="47" xr10:uidLastSave="{00000000-0000-0000-0000-000000000000}"/>
  <bookViews>
    <workbookView xWindow="435" yWindow="285" windowWidth="28350" windowHeight="15135" activeTab="3" xr2:uid="{00000000-000D-0000-FFFF-FFFF00000000}"/>
  </bookViews>
  <sheets>
    <sheet name="Summery" sheetId="3" r:id="rId1"/>
    <sheet name="MJ MOANG" sheetId="1" r:id="rId2"/>
    <sheet name="Quynh Nguyen" sheetId="2" r:id="rId3"/>
    <sheet name="Quoc Design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3" l="1"/>
  <c r="C12" i="3"/>
  <c r="C8" i="3"/>
  <c r="C3" i="3"/>
  <c r="J3" i="5"/>
  <c r="J15" i="1"/>
  <c r="J12" i="1"/>
  <c r="J9" i="2"/>
  <c r="J3" i="2"/>
  <c r="J9" i="1"/>
  <c r="J3" i="1"/>
</calcChain>
</file>

<file path=xl/sharedStrings.xml><?xml version="1.0" encoding="utf-8"?>
<sst xmlns="http://schemas.openxmlformats.org/spreadsheetml/2006/main" count="97" uniqueCount="46">
  <si>
    <t>MJ Moang</t>
  </si>
  <si>
    <t>Occupation:</t>
  </si>
  <si>
    <t>Year:</t>
  </si>
  <si>
    <t>Date:</t>
  </si>
  <si>
    <t>Amount paid:</t>
  </si>
  <si>
    <t>Project Involved:</t>
  </si>
  <si>
    <t>3d Artist</t>
  </si>
  <si>
    <t>Duties:</t>
  </si>
  <si>
    <t>House Paes Braga</t>
  </si>
  <si>
    <t>Constantia_ Western Cape</t>
  </si>
  <si>
    <t>Funiture Modeling</t>
  </si>
  <si>
    <t>Stefano Chair</t>
  </si>
  <si>
    <t>Woven Bench</t>
  </si>
  <si>
    <t>Lydia Armchair</t>
  </si>
  <si>
    <t>Project Quote:</t>
  </si>
  <si>
    <t>Date paid</t>
  </si>
  <si>
    <t>TOTAL PAID</t>
  </si>
  <si>
    <t xml:space="preserve">Jason Kieck </t>
  </si>
  <si>
    <t>Church Rd House</t>
  </si>
  <si>
    <t>White Coco Bead Chandelier</t>
  </si>
  <si>
    <t>Quynh Nguyen</t>
  </si>
  <si>
    <t>Jason Kieck</t>
  </si>
  <si>
    <t>St. Francis Bar</t>
  </si>
  <si>
    <t>Blue Velvet Bar Chair</t>
  </si>
  <si>
    <t>Blue velvet Sofa</t>
  </si>
  <si>
    <t>CANCELLED</t>
  </si>
  <si>
    <t>Church Road House</t>
  </si>
  <si>
    <t>Croissant Pele Light</t>
  </si>
  <si>
    <t>Completed</t>
  </si>
  <si>
    <t>waiting</t>
  </si>
  <si>
    <t>Service fee &amp; VAT incl</t>
  </si>
  <si>
    <t>Project</t>
  </si>
  <si>
    <t>NAME:</t>
  </si>
  <si>
    <t>TOTAL FEES PAID</t>
  </si>
  <si>
    <t>Cancelled</t>
  </si>
  <si>
    <t>Bauart</t>
  </si>
  <si>
    <t>Silo</t>
  </si>
  <si>
    <t>Float Occasional chair</t>
  </si>
  <si>
    <t>VAT incl.</t>
  </si>
  <si>
    <t>Fyfe Boyce</t>
  </si>
  <si>
    <t>Shift</t>
  </si>
  <si>
    <t>5x Interior Furniture</t>
  </si>
  <si>
    <t>Quoc Design</t>
  </si>
  <si>
    <t>2x Chairs</t>
  </si>
  <si>
    <t>TOTAL</t>
  </si>
  <si>
    <t>FEES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</si>
</sst>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2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sz val="11"/>
      <color rgb="FF9C5700"/>
      <name val="Calibri"/>
      <family val="2"/>
      <scheme val="minor"/>
    </font>
    <font>
      <b/>
      <sz val="20"/>
      <color theme="1"/>
      <name val="Century Gothic"/>
      <family val="2"/>
    </font>
    <font>
      <sz val="14"/>
      <color rgb="FF9C5700"/>
      <name val="Century Gothic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sz val="36"/>
      <color theme="1"/>
      <name val="Century Gothic"/>
      <family val="2"/>
    </font>
    <font>
      <b/>
      <sz val="14"/>
      <color theme="1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6" fillId="6" borderId="0" applyNumberFormat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4" fontId="2" fillId="5" borderId="10" xfId="0" applyNumberFormat="1" applyFont="1" applyFill="1" applyBorder="1" applyAlignment="1">
      <alignment horizontal="center" vertical="center"/>
    </xf>
    <xf numFmtId="164" fontId="2" fillId="5" borderId="1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" fontId="1" fillId="0" borderId="8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" fontId="1" fillId="0" borderId="17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6" fontId="1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/>
    <xf numFmtId="164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6" xfId="0" applyFont="1" applyFill="1" applyBorder="1"/>
    <xf numFmtId="164" fontId="2" fillId="0" borderId="13" xfId="0" applyNumberFormat="1" applyFont="1" applyFill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Fill="1" applyBorder="1"/>
    <xf numFmtId="0" fontId="2" fillId="0" borderId="13" xfId="0" applyFont="1" applyFill="1" applyBorder="1"/>
    <xf numFmtId="0" fontId="2" fillId="0" borderId="1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64" fontId="2" fillId="5" borderId="30" xfId="0" applyNumberFormat="1" applyFont="1" applyFill="1" applyBorder="1" applyAlignment="1">
      <alignment vertical="center"/>
    </xf>
    <xf numFmtId="164" fontId="2" fillId="5" borderId="9" xfId="0" applyNumberFormat="1" applyFont="1" applyFill="1" applyBorder="1" applyAlignment="1">
      <alignment vertical="center"/>
    </xf>
    <xf numFmtId="164" fontId="8" fillId="6" borderId="1" xfId="1" applyNumberFormat="1" applyFont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center" vertical="center"/>
    </xf>
    <xf numFmtId="164" fontId="10" fillId="0" borderId="0" xfId="0" applyNumberFormat="1" applyFont="1"/>
    <xf numFmtId="0" fontId="10" fillId="0" borderId="0" xfId="0" applyNumberFormat="1" applyFont="1"/>
    <xf numFmtId="164" fontId="0" fillId="0" borderId="0" xfId="0" applyNumberFormat="1"/>
    <xf numFmtId="0" fontId="13" fillId="0" borderId="1" xfId="0" applyFont="1" applyBorder="1"/>
    <xf numFmtId="164" fontId="2" fillId="0" borderId="21" xfId="0" applyNumberFormat="1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horizontal="center" vertical="center"/>
    </xf>
    <xf numFmtId="164" fontId="2" fillId="0" borderId="36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164" fontId="13" fillId="3" borderId="30" xfId="0" applyNumberFormat="1" applyFont="1" applyFill="1" applyBorder="1" applyAlignment="1">
      <alignment horizontal="center" vertical="center" wrapText="1"/>
    </xf>
    <xf numFmtId="164" fontId="13" fillId="3" borderId="19" xfId="0" applyNumberFormat="1" applyFont="1" applyFill="1" applyBorder="1" applyAlignment="1">
      <alignment horizontal="center" vertical="center" wrapText="1"/>
    </xf>
    <xf numFmtId="164" fontId="3" fillId="8" borderId="30" xfId="0" applyNumberFormat="1" applyFont="1" applyFill="1" applyBorder="1" applyAlignment="1">
      <alignment horizontal="center" vertical="center" wrapText="1"/>
    </xf>
    <xf numFmtId="164" fontId="3" fillId="8" borderId="19" xfId="0" applyNumberFormat="1" applyFont="1" applyFill="1" applyBorder="1" applyAlignment="1">
      <alignment horizontal="center" vertical="center" wrapText="1"/>
    </xf>
    <xf numFmtId="0" fontId="12" fillId="10" borderId="35" xfId="0" applyFont="1" applyFill="1" applyBorder="1" applyAlignment="1">
      <alignment horizontal="center" vertical="center" textRotation="90" wrapText="1"/>
    </xf>
    <xf numFmtId="0" fontId="12" fillId="10" borderId="0" xfId="0" applyFont="1" applyFill="1" applyBorder="1" applyAlignment="1">
      <alignment horizontal="center" vertical="center" textRotation="90" wrapText="1"/>
    </xf>
    <xf numFmtId="164" fontId="2" fillId="7" borderId="22" xfId="0" applyNumberFormat="1" applyFont="1" applyFill="1" applyBorder="1" applyAlignment="1">
      <alignment horizontal="right" wrapText="1"/>
    </xf>
    <xf numFmtId="164" fontId="2" fillId="7" borderId="23" xfId="0" applyNumberFormat="1" applyFont="1" applyFill="1" applyBorder="1" applyAlignment="1">
      <alignment horizontal="right" wrapText="1"/>
    </xf>
    <xf numFmtId="0" fontId="7" fillId="0" borderId="32" xfId="0" applyFont="1" applyBorder="1" applyAlignment="1">
      <alignment horizontal="center" vertical="center" textRotation="90" wrapText="1"/>
    </xf>
    <xf numFmtId="0" fontId="7" fillId="0" borderId="27" xfId="0" applyFont="1" applyBorder="1" applyAlignment="1">
      <alignment horizontal="center" vertical="center" textRotation="90" wrapText="1"/>
    </xf>
    <xf numFmtId="0" fontId="7" fillId="0" borderId="28" xfId="0" applyFont="1" applyBorder="1" applyAlignment="1">
      <alignment horizontal="center" vertical="center" textRotation="90" wrapText="1"/>
    </xf>
    <xf numFmtId="0" fontId="1" fillId="0" borderId="38" xfId="0" applyFont="1" applyBorder="1" applyAlignment="1">
      <alignment horizontal="center" vertical="center"/>
    </xf>
    <xf numFmtId="16" fontId="1" fillId="0" borderId="16" xfId="0" applyNumberFormat="1" applyFont="1" applyFill="1" applyBorder="1" applyAlignment="1">
      <alignment horizontal="center" vertical="center" wrapText="1"/>
    </xf>
    <xf numFmtId="164" fontId="2" fillId="0" borderId="37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" fontId="1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/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wrapText="1"/>
    </xf>
    <xf numFmtId="164" fontId="2" fillId="5" borderId="1" xfId="0" applyNumberFormat="1" applyFont="1" applyFill="1" applyBorder="1" applyAlignment="1">
      <alignment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EEE5-777A-43BD-BE5D-4827ABE7536E}">
  <dimension ref="A1:R28"/>
  <sheetViews>
    <sheetView workbookViewId="0">
      <selection activeCell="F10" sqref="F10"/>
    </sheetView>
  </sheetViews>
  <sheetFormatPr defaultRowHeight="15" x14ac:dyDescent="0.25"/>
  <cols>
    <col min="1" max="1" width="18" bestFit="1" customWidth="1"/>
    <col min="2" max="2" width="33.42578125" bestFit="1" customWidth="1"/>
    <col min="3" max="3" width="34.28515625" bestFit="1" customWidth="1"/>
    <col min="4" max="4" width="22.85546875" bestFit="1" customWidth="1"/>
  </cols>
  <sheetData>
    <row r="1" spans="1:18" ht="46.5" customHeight="1" thickBot="1" x14ac:dyDescent="0.35">
      <c r="A1" s="78">
        <v>2022</v>
      </c>
      <c r="B1" s="62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1:18" ht="19.5" thickBot="1" x14ac:dyDescent="0.35">
      <c r="A2" s="79"/>
      <c r="B2" s="63" t="s">
        <v>32</v>
      </c>
      <c r="C2" s="67" t="s">
        <v>33</v>
      </c>
      <c r="D2" s="62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 ht="18" customHeight="1" x14ac:dyDescent="0.3">
      <c r="A3" s="79"/>
      <c r="B3" s="72" t="s">
        <v>0</v>
      </c>
      <c r="C3" s="76">
        <f>SUM('MJ MOANG'!J9,'MJ MOANG'!J12,'MJ MOANG'!J15)</f>
        <v>6153.0300000000007</v>
      </c>
      <c r="D3" s="65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 ht="17.25" customHeight="1" thickBot="1" x14ac:dyDescent="0.35">
      <c r="A4" s="79"/>
      <c r="B4" s="73"/>
      <c r="C4" s="77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18" ht="16.5" x14ac:dyDescent="0.3">
      <c r="A5" s="79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7.25" thickBot="1" x14ac:dyDescent="0.35">
      <c r="A6" s="79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8" ht="19.5" thickBot="1" x14ac:dyDescent="0.35">
      <c r="A7" s="79"/>
      <c r="B7" s="63" t="s">
        <v>32</v>
      </c>
      <c r="C7" s="67" t="s">
        <v>33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8" customHeight="1" x14ac:dyDescent="0.3">
      <c r="A8" s="79"/>
      <c r="B8" s="72" t="s">
        <v>20</v>
      </c>
      <c r="C8" s="74">
        <f>SUM('Quynh Nguyen'!J3,'Quynh Nguyen'!J9)</f>
        <v>4217.79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7.25" customHeight="1" thickBot="1" x14ac:dyDescent="0.35">
      <c r="A9" s="79"/>
      <c r="B9" s="73"/>
      <c r="C9" s="75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1:18" ht="17.25" thickBot="1" x14ac:dyDescent="0.35">
      <c r="A10" s="79"/>
      <c r="B10" s="61"/>
      <c r="C10" s="64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1:18" ht="19.5" thickBot="1" x14ac:dyDescent="0.35">
      <c r="A11" s="79"/>
      <c r="B11" s="63" t="s">
        <v>32</v>
      </c>
      <c r="C11" s="67" t="s">
        <v>33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</row>
    <row r="12" spans="1:18" ht="16.5" x14ac:dyDescent="0.3">
      <c r="A12" s="79"/>
      <c r="B12" s="72" t="s">
        <v>42</v>
      </c>
      <c r="C12" s="74">
        <f>'Quoc Design'!J3</f>
        <v>1937.51</v>
      </c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1:18" ht="17.25" thickBot="1" x14ac:dyDescent="0.35">
      <c r="A13" s="79"/>
      <c r="B13" s="73"/>
      <c r="C13" s="75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18" ht="16.5" x14ac:dyDescent="0.3">
      <c r="A14" s="79"/>
      <c r="B14" s="61"/>
      <c r="C14" s="64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</row>
    <row r="15" spans="1:18" ht="17.25" thickBot="1" x14ac:dyDescent="0.35">
      <c r="A15" s="79"/>
      <c r="B15" s="61"/>
      <c r="C15" s="64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</row>
    <row r="16" spans="1:18" ht="19.5" thickBot="1" x14ac:dyDescent="0.35">
      <c r="A16" s="79"/>
      <c r="B16" s="63">
        <v>2022</v>
      </c>
      <c r="C16" s="67" t="s">
        <v>45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</row>
    <row r="17" spans="1:18" ht="16.5" x14ac:dyDescent="0.3">
      <c r="A17" s="79"/>
      <c r="B17" s="72" t="s">
        <v>44</v>
      </c>
      <c r="C17" s="74">
        <f>SUM(C12,C8,C3)</f>
        <v>12308.330000000002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</row>
    <row r="18" spans="1:18" ht="17.25" thickBot="1" x14ac:dyDescent="0.35">
      <c r="A18" s="79"/>
      <c r="B18" s="73"/>
      <c r="C18" s="75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</row>
    <row r="19" spans="1:18" ht="16.5" x14ac:dyDescent="0.3">
      <c r="A19" s="61"/>
      <c r="B19" s="61"/>
      <c r="C19" s="64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</row>
    <row r="20" spans="1:18" ht="16.5" x14ac:dyDescent="0.3">
      <c r="A20" s="61"/>
      <c r="B20" s="61"/>
      <c r="C20" s="64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</row>
    <row r="21" spans="1:18" ht="16.5" x14ac:dyDescent="0.3">
      <c r="A21" s="61"/>
      <c r="B21" s="61"/>
      <c r="C21" s="64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</row>
    <row r="22" spans="1:18" ht="16.5" x14ac:dyDescent="0.3">
      <c r="A22" s="61"/>
      <c r="B22" s="61"/>
      <c r="C22" s="64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</row>
    <row r="23" spans="1:18" x14ac:dyDescent="0.25">
      <c r="C23" s="66"/>
    </row>
    <row r="24" spans="1:18" x14ac:dyDescent="0.25">
      <c r="C24" s="66"/>
    </row>
    <row r="25" spans="1:18" x14ac:dyDescent="0.25">
      <c r="C25" s="66"/>
    </row>
    <row r="26" spans="1:18" x14ac:dyDescent="0.25">
      <c r="C26" s="66"/>
    </row>
    <row r="27" spans="1:18" x14ac:dyDescent="0.25">
      <c r="C27" s="66"/>
    </row>
    <row r="28" spans="1:18" x14ac:dyDescent="0.25">
      <c r="C28" s="66"/>
    </row>
  </sheetData>
  <mergeCells count="9">
    <mergeCell ref="B17:B18"/>
    <mergeCell ref="C17:C18"/>
    <mergeCell ref="A1:A18"/>
    <mergeCell ref="B3:B4"/>
    <mergeCell ref="B8:B9"/>
    <mergeCell ref="C8:C9"/>
    <mergeCell ref="C3:C4"/>
    <mergeCell ref="B12:B13"/>
    <mergeCell ref="C12:C1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workbookViewId="0">
      <selection activeCell="I17" sqref="I17"/>
    </sheetView>
  </sheetViews>
  <sheetFormatPr defaultRowHeight="17.25" x14ac:dyDescent="0.3"/>
  <cols>
    <col min="1" max="1" width="22.7109375" style="2" bestFit="1" customWidth="1"/>
    <col min="2" max="2" width="25.140625" style="2" bestFit="1" customWidth="1"/>
    <col min="3" max="3" width="21.85546875" style="2" customWidth="1"/>
    <col min="4" max="4" width="18.7109375" style="2" customWidth="1"/>
    <col min="5" max="5" width="27.140625" style="2" customWidth="1"/>
    <col min="6" max="6" width="9.28515625" style="2" bestFit="1" customWidth="1"/>
    <col min="7" max="7" width="7.5703125" style="2" bestFit="1" customWidth="1"/>
    <col min="8" max="8" width="17.7109375" style="2" bestFit="1" customWidth="1"/>
    <col min="9" max="9" width="17" style="2" bestFit="1" customWidth="1"/>
    <col min="10" max="10" width="17" style="2" customWidth="1"/>
    <col min="11" max="12" width="9.140625" style="2"/>
    <col min="13" max="13" width="12.85546875" style="2" bestFit="1" customWidth="1"/>
    <col min="14" max="16384" width="9.140625" style="2"/>
  </cols>
  <sheetData>
    <row r="1" spans="1:13" ht="21" thickBot="1" x14ac:dyDescent="0.35">
      <c r="A1" s="3" t="s">
        <v>6</v>
      </c>
      <c r="B1" s="4" t="s">
        <v>1</v>
      </c>
      <c r="C1" s="5" t="s">
        <v>5</v>
      </c>
      <c r="D1" s="5" t="s">
        <v>31</v>
      </c>
      <c r="E1" s="5" t="s">
        <v>7</v>
      </c>
      <c r="F1" s="4" t="s">
        <v>2</v>
      </c>
      <c r="G1" s="4" t="s">
        <v>3</v>
      </c>
      <c r="H1" s="10" t="s">
        <v>14</v>
      </c>
      <c r="I1" s="6" t="s">
        <v>4</v>
      </c>
      <c r="J1" s="14" t="s">
        <v>16</v>
      </c>
    </row>
    <row r="2" spans="1:13" ht="18" thickBot="1" x14ac:dyDescent="0.35">
      <c r="J2" s="7"/>
    </row>
    <row r="3" spans="1:13" ht="28.5" thickTop="1" thickBot="1" x14ac:dyDescent="0.35">
      <c r="A3" s="82" t="s">
        <v>0</v>
      </c>
      <c r="B3" s="59" t="s">
        <v>6</v>
      </c>
      <c r="C3" s="58" t="s">
        <v>8</v>
      </c>
      <c r="D3" s="27" t="s">
        <v>9</v>
      </c>
      <c r="E3" s="28" t="s">
        <v>10</v>
      </c>
      <c r="F3" s="29">
        <v>2021</v>
      </c>
      <c r="G3" s="30" t="s">
        <v>15</v>
      </c>
      <c r="H3" s="45" t="s">
        <v>25</v>
      </c>
      <c r="I3" s="68"/>
      <c r="J3" s="69">
        <f>SUM(I4:I6)</f>
        <v>1071.6299999999999</v>
      </c>
    </row>
    <row r="4" spans="1:13" ht="18" thickTop="1" x14ac:dyDescent="0.3">
      <c r="A4" s="83"/>
      <c r="B4" s="46"/>
      <c r="C4" s="19"/>
      <c r="D4" s="19"/>
      <c r="E4" s="19" t="s">
        <v>11</v>
      </c>
      <c r="F4" s="19"/>
      <c r="G4" s="20">
        <v>44424</v>
      </c>
      <c r="H4" s="21"/>
      <c r="I4" s="12">
        <v>357.21</v>
      </c>
      <c r="J4" s="15"/>
    </row>
    <row r="5" spans="1:13" x14ac:dyDescent="0.3">
      <c r="A5" s="83"/>
      <c r="B5" s="47"/>
      <c r="C5" s="9"/>
      <c r="D5" s="9"/>
      <c r="E5" s="9" t="s">
        <v>12</v>
      </c>
      <c r="F5" s="9"/>
      <c r="G5" s="18">
        <v>44425</v>
      </c>
      <c r="H5" s="11"/>
      <c r="I5" s="12">
        <v>357.21</v>
      </c>
      <c r="J5" s="16"/>
    </row>
    <row r="6" spans="1:13" ht="18" thickBot="1" x14ac:dyDescent="0.35">
      <c r="A6" s="83"/>
      <c r="B6" s="47"/>
      <c r="C6" s="9"/>
      <c r="D6" s="9"/>
      <c r="E6" s="9" t="s">
        <v>13</v>
      </c>
      <c r="F6" s="9"/>
      <c r="G6" s="18">
        <v>44427</v>
      </c>
      <c r="H6" s="11"/>
      <c r="I6" s="12">
        <v>357.21</v>
      </c>
      <c r="J6" s="17"/>
    </row>
    <row r="7" spans="1:13" ht="18" thickBot="1" x14ac:dyDescent="0.35">
      <c r="A7" s="83"/>
      <c r="B7" s="48"/>
      <c r="C7" s="22"/>
      <c r="D7" s="22"/>
      <c r="E7" s="22"/>
      <c r="F7" s="22"/>
      <c r="G7" s="25"/>
      <c r="H7" s="23"/>
      <c r="I7" s="80" t="s">
        <v>34</v>
      </c>
      <c r="J7" s="81"/>
    </row>
    <row r="8" spans="1:13" ht="18" thickBot="1" x14ac:dyDescent="0.35">
      <c r="A8" s="83"/>
      <c r="B8" s="49"/>
      <c r="C8" s="33"/>
      <c r="D8" s="33"/>
      <c r="E8" s="33"/>
      <c r="F8" s="33"/>
      <c r="G8" s="34"/>
      <c r="H8" s="56"/>
      <c r="I8" s="44"/>
      <c r="J8" s="71"/>
    </row>
    <row r="9" spans="1:13" ht="27.75" thickBot="1" x14ac:dyDescent="0.35">
      <c r="A9" s="84"/>
      <c r="B9" s="60"/>
      <c r="C9" s="26" t="s">
        <v>17</v>
      </c>
      <c r="D9" s="27" t="s">
        <v>18</v>
      </c>
      <c r="E9" s="28" t="s">
        <v>10</v>
      </c>
      <c r="F9" s="29">
        <v>2022</v>
      </c>
      <c r="G9" s="30" t="s">
        <v>15</v>
      </c>
      <c r="H9" s="55">
        <v>17550</v>
      </c>
      <c r="I9" s="70"/>
      <c r="J9" s="69">
        <f>SUM(I10:I11)</f>
        <v>1511</v>
      </c>
    </row>
    <row r="10" spans="1:13" ht="27.75" thickTop="1" x14ac:dyDescent="0.3">
      <c r="A10" s="50"/>
      <c r="B10" s="24"/>
      <c r="C10" s="19"/>
      <c r="D10" s="19"/>
      <c r="E10" s="19" t="s">
        <v>19</v>
      </c>
      <c r="F10" s="19"/>
      <c r="G10" s="20">
        <v>44733</v>
      </c>
      <c r="H10" s="21"/>
      <c r="I10" s="12">
        <v>1511</v>
      </c>
      <c r="J10" s="15"/>
    </row>
    <row r="11" spans="1:13" ht="18" thickBot="1" x14ac:dyDescent="0.35">
      <c r="A11" s="36"/>
      <c r="B11" s="36"/>
      <c r="C11" s="33"/>
      <c r="D11" s="33"/>
      <c r="E11" s="33"/>
      <c r="F11" s="33"/>
      <c r="G11" s="33"/>
      <c r="H11" s="37"/>
      <c r="I11" s="35"/>
      <c r="J11" s="38"/>
    </row>
    <row r="12" spans="1:13" ht="27.75" thickBot="1" x14ac:dyDescent="0.35">
      <c r="A12" s="31"/>
      <c r="B12" s="32"/>
      <c r="C12" s="26" t="s">
        <v>35</v>
      </c>
      <c r="D12" s="27" t="s">
        <v>36</v>
      </c>
      <c r="E12" s="28" t="s">
        <v>10</v>
      </c>
      <c r="F12" s="29">
        <v>2022</v>
      </c>
      <c r="G12" s="30" t="s">
        <v>15</v>
      </c>
      <c r="H12" s="55">
        <v>10000</v>
      </c>
      <c r="I12" s="70"/>
      <c r="J12" s="69">
        <f>SUM(I13:I14)</f>
        <v>960.72</v>
      </c>
    </row>
    <row r="13" spans="1:13" x14ac:dyDescent="0.3">
      <c r="A13" s="38"/>
      <c r="B13" s="38"/>
      <c r="C13" s="19"/>
      <c r="D13" s="19"/>
      <c r="E13" s="19" t="s">
        <v>37</v>
      </c>
      <c r="F13" s="19"/>
      <c r="G13" s="20">
        <v>44750</v>
      </c>
      <c r="H13" s="21"/>
      <c r="I13" s="12">
        <v>960.72</v>
      </c>
      <c r="J13" s="15" t="s">
        <v>38</v>
      </c>
      <c r="M13" s="8"/>
    </row>
    <row r="14" spans="1:13" ht="18" thickBot="1" x14ac:dyDescent="0.35">
      <c r="A14" s="38"/>
      <c r="B14" s="38"/>
      <c r="C14" s="33"/>
      <c r="D14" s="33"/>
      <c r="E14" s="33"/>
      <c r="F14" s="33"/>
      <c r="G14" s="34"/>
      <c r="H14" s="33"/>
      <c r="I14" s="35"/>
      <c r="J14" s="38"/>
    </row>
    <row r="15" spans="1:13" ht="27.75" thickBot="1" x14ac:dyDescent="0.35">
      <c r="A15" s="38"/>
      <c r="B15" s="38"/>
      <c r="C15" s="26" t="s">
        <v>39</v>
      </c>
      <c r="D15" s="27" t="s">
        <v>40</v>
      </c>
      <c r="E15" s="28" t="s">
        <v>10</v>
      </c>
      <c r="F15" s="29">
        <v>2022</v>
      </c>
      <c r="G15" s="30" t="s">
        <v>15</v>
      </c>
      <c r="H15" s="55">
        <v>30000</v>
      </c>
      <c r="I15" s="70"/>
      <c r="J15" s="69">
        <f>SUM(I16:I17)</f>
        <v>3681.31</v>
      </c>
    </row>
    <row r="16" spans="1:13" x14ac:dyDescent="0.3">
      <c r="A16" s="41"/>
      <c r="B16" s="41"/>
      <c r="C16" s="19"/>
      <c r="D16" s="19"/>
      <c r="E16" s="19" t="s">
        <v>41</v>
      </c>
      <c r="F16" s="19"/>
      <c r="G16" s="20">
        <v>44798</v>
      </c>
      <c r="H16" s="21"/>
      <c r="I16" s="12">
        <v>3681.31</v>
      </c>
      <c r="J16" s="15" t="s">
        <v>38</v>
      </c>
    </row>
    <row r="17" spans="1:11" x14ac:dyDescent="0.3">
      <c r="A17" s="31"/>
      <c r="B17" s="32"/>
      <c r="C17" s="33"/>
      <c r="D17" s="33"/>
      <c r="E17" s="33"/>
      <c r="F17" s="33"/>
      <c r="G17" s="33"/>
      <c r="H17" s="39"/>
      <c r="I17" s="35"/>
      <c r="J17" s="40"/>
      <c r="K17" s="36"/>
    </row>
    <row r="18" spans="1:11" x14ac:dyDescent="0.3">
      <c r="A18" s="38"/>
      <c r="B18" s="38"/>
      <c r="C18" s="33"/>
      <c r="D18" s="33"/>
      <c r="E18" s="33"/>
      <c r="F18" s="33"/>
      <c r="G18" s="34"/>
      <c r="H18" s="33"/>
      <c r="I18" s="35"/>
      <c r="J18" s="38"/>
      <c r="K18" s="36"/>
    </row>
    <row r="19" spans="1:11" x14ac:dyDescent="0.3">
      <c r="A19" s="38"/>
      <c r="B19" s="38"/>
      <c r="C19" s="33"/>
      <c r="D19" s="33"/>
      <c r="E19" s="33"/>
      <c r="F19" s="33"/>
      <c r="G19" s="34"/>
      <c r="H19" s="33"/>
      <c r="I19" s="35"/>
      <c r="J19" s="38"/>
      <c r="K19" s="36"/>
    </row>
    <row r="20" spans="1:11" x14ac:dyDescent="0.3">
      <c r="A20" s="38"/>
      <c r="B20" s="38"/>
      <c r="C20" s="33"/>
      <c r="D20" s="33"/>
      <c r="E20" s="33"/>
      <c r="F20" s="33"/>
      <c r="G20" s="34"/>
      <c r="H20" s="33"/>
      <c r="I20" s="35"/>
      <c r="J20" s="38"/>
      <c r="K20" s="36"/>
    </row>
    <row r="21" spans="1:11" x14ac:dyDescent="0.3">
      <c r="A21" s="38"/>
      <c r="B21" s="38"/>
      <c r="C21" s="33"/>
      <c r="D21" s="33"/>
      <c r="E21" s="33"/>
      <c r="F21" s="33"/>
      <c r="G21" s="34"/>
      <c r="H21" s="33"/>
      <c r="I21" s="35"/>
      <c r="J21" s="38"/>
      <c r="K21" s="36"/>
    </row>
    <row r="22" spans="1:11" x14ac:dyDescent="0.3">
      <c r="A22" s="38"/>
      <c r="B22" s="38"/>
      <c r="C22" s="33"/>
      <c r="D22" s="33"/>
      <c r="E22" s="33"/>
      <c r="F22" s="33"/>
      <c r="G22" s="33"/>
      <c r="H22" s="33"/>
      <c r="I22" s="35"/>
      <c r="J22" s="38"/>
      <c r="K22" s="36"/>
    </row>
    <row r="23" spans="1:11" x14ac:dyDescent="0.3">
      <c r="A23" s="31"/>
      <c r="B23" s="32"/>
      <c r="C23" s="33"/>
      <c r="D23" s="33"/>
      <c r="E23" s="33"/>
      <c r="F23" s="33"/>
      <c r="G23" s="33"/>
      <c r="H23" s="39"/>
      <c r="I23" s="35"/>
      <c r="J23" s="38"/>
      <c r="K23" s="36"/>
    </row>
    <row r="24" spans="1:11" x14ac:dyDescent="0.3">
      <c r="A24" s="38"/>
      <c r="B24" s="32"/>
      <c r="C24" s="33"/>
      <c r="D24" s="33"/>
      <c r="E24" s="33"/>
      <c r="F24" s="33"/>
      <c r="G24" s="33"/>
      <c r="H24" s="37"/>
      <c r="I24" s="35"/>
      <c r="J24" s="38"/>
      <c r="K24" s="36"/>
    </row>
    <row r="25" spans="1:11" x14ac:dyDescent="0.3">
      <c r="A25" s="38"/>
      <c r="B25" s="32"/>
      <c r="C25" s="33"/>
      <c r="D25" s="33"/>
      <c r="E25" s="33"/>
      <c r="F25" s="33"/>
      <c r="G25" s="33"/>
      <c r="H25" s="33"/>
      <c r="I25" s="35"/>
      <c r="J25" s="38"/>
      <c r="K25" s="36"/>
    </row>
    <row r="26" spans="1:11" x14ac:dyDescent="0.3">
      <c r="A26" s="38"/>
      <c r="B26" s="32"/>
      <c r="C26" s="33"/>
      <c r="D26" s="33"/>
      <c r="E26" s="33"/>
      <c r="F26" s="33"/>
      <c r="G26" s="33"/>
      <c r="H26" s="33"/>
      <c r="I26" s="35"/>
      <c r="J26" s="38"/>
      <c r="K26" s="36"/>
    </row>
    <row r="27" spans="1:11" x14ac:dyDescent="0.3">
      <c r="A27" s="38"/>
      <c r="B27" s="32"/>
      <c r="C27" s="33"/>
      <c r="D27" s="33"/>
      <c r="E27" s="33"/>
      <c r="F27" s="33"/>
      <c r="G27" s="33"/>
      <c r="H27" s="33"/>
      <c r="I27" s="35"/>
      <c r="J27" s="38"/>
      <c r="K27" s="36"/>
    </row>
    <row r="28" spans="1:11" x14ac:dyDescent="0.3">
      <c r="A28" s="38"/>
      <c r="B28" s="32"/>
      <c r="C28" s="33"/>
      <c r="D28" s="33"/>
      <c r="E28" s="33"/>
      <c r="F28" s="33"/>
      <c r="G28" s="33"/>
      <c r="H28" s="33"/>
      <c r="I28" s="35"/>
      <c r="J28" s="38"/>
      <c r="K28" s="36"/>
    </row>
    <row r="29" spans="1:11" x14ac:dyDescent="0.3">
      <c r="A29" s="38"/>
      <c r="B29" s="32"/>
      <c r="C29" s="33"/>
      <c r="D29" s="33"/>
      <c r="E29" s="33"/>
      <c r="F29" s="33"/>
      <c r="G29" s="33"/>
      <c r="H29" s="33"/>
      <c r="I29" s="35"/>
      <c r="J29" s="38"/>
      <c r="K29" s="36"/>
    </row>
    <row r="30" spans="1:11" x14ac:dyDescent="0.3">
      <c r="A30" s="38"/>
      <c r="B30" s="32"/>
      <c r="C30" s="33"/>
      <c r="D30" s="33"/>
      <c r="E30" s="33"/>
      <c r="F30" s="33"/>
      <c r="G30" s="33"/>
      <c r="H30" s="33"/>
      <c r="I30" s="35"/>
      <c r="J30" s="38"/>
      <c r="K30" s="36"/>
    </row>
    <row r="31" spans="1:11" x14ac:dyDescent="0.3">
      <c r="A31" s="38"/>
      <c r="B31" s="32"/>
      <c r="C31" s="33"/>
      <c r="D31" s="33"/>
      <c r="E31" s="33"/>
      <c r="F31" s="33"/>
      <c r="G31" s="33"/>
      <c r="H31" s="33"/>
      <c r="I31" s="35"/>
      <c r="J31" s="38"/>
      <c r="K31" s="36"/>
    </row>
    <row r="32" spans="1:11" x14ac:dyDescent="0.3">
      <c r="A32" s="38"/>
      <c r="B32" s="32"/>
      <c r="C32" s="33"/>
      <c r="D32" s="33"/>
      <c r="E32" s="33"/>
      <c r="F32" s="33"/>
      <c r="G32" s="33"/>
      <c r="H32" s="33"/>
      <c r="I32" s="35"/>
      <c r="J32" s="38"/>
      <c r="K32" s="36"/>
    </row>
    <row r="33" spans="1:11" x14ac:dyDescent="0.3">
      <c r="A33" s="38"/>
      <c r="B33" s="32"/>
      <c r="C33" s="33"/>
      <c r="D33" s="33"/>
      <c r="E33" s="33"/>
      <c r="F33" s="33"/>
      <c r="G33" s="33"/>
      <c r="H33" s="33"/>
      <c r="I33" s="35"/>
      <c r="J33" s="38"/>
      <c r="K33" s="36"/>
    </row>
    <row r="34" spans="1:11" x14ac:dyDescent="0.3">
      <c r="A34" s="38"/>
      <c r="B34" s="32"/>
      <c r="C34" s="33"/>
      <c r="D34" s="33"/>
      <c r="E34" s="33"/>
      <c r="F34" s="33"/>
      <c r="G34" s="33"/>
      <c r="H34" s="33"/>
      <c r="I34" s="35"/>
      <c r="J34" s="38"/>
      <c r="K34" s="36"/>
    </row>
    <row r="35" spans="1:11" x14ac:dyDescent="0.3">
      <c r="A35" s="38"/>
      <c r="B35" s="32"/>
      <c r="C35" s="33"/>
      <c r="D35" s="33"/>
      <c r="E35" s="33"/>
      <c r="F35" s="33"/>
      <c r="G35" s="33"/>
      <c r="H35" s="33"/>
      <c r="I35" s="35"/>
      <c r="J35" s="38"/>
      <c r="K35" s="36"/>
    </row>
    <row r="36" spans="1:11" x14ac:dyDescent="0.3">
      <c r="A36" s="38"/>
      <c r="B36" s="32"/>
      <c r="C36" s="33"/>
      <c r="D36" s="33"/>
      <c r="E36" s="33"/>
      <c r="F36" s="33"/>
      <c r="G36" s="33"/>
      <c r="H36" s="33"/>
      <c r="I36" s="35"/>
      <c r="J36" s="38"/>
      <c r="K36" s="36"/>
    </row>
    <row r="37" spans="1:11" x14ac:dyDescent="0.3">
      <c r="A37" s="38"/>
      <c r="B37" s="32"/>
      <c r="C37" s="33"/>
      <c r="D37" s="33"/>
      <c r="E37" s="33"/>
      <c r="F37" s="33"/>
      <c r="G37" s="33"/>
      <c r="H37" s="33"/>
      <c r="I37" s="35"/>
      <c r="J37" s="38"/>
      <c r="K37" s="36"/>
    </row>
    <row r="38" spans="1:11" x14ac:dyDescent="0.3">
      <c r="A38" s="38"/>
      <c r="B38" s="32"/>
      <c r="C38" s="33"/>
      <c r="D38" s="33"/>
      <c r="E38" s="33"/>
      <c r="F38" s="33"/>
      <c r="G38" s="33"/>
      <c r="H38" s="33"/>
      <c r="I38" s="35"/>
      <c r="J38" s="38"/>
      <c r="K38" s="36"/>
    </row>
    <row r="39" spans="1:11" x14ac:dyDescent="0.3">
      <c r="A39" s="38"/>
      <c r="B39" s="32"/>
      <c r="C39" s="33"/>
      <c r="D39" s="33"/>
      <c r="E39" s="33"/>
      <c r="F39" s="33"/>
      <c r="G39" s="33"/>
      <c r="H39" s="33"/>
      <c r="I39" s="35"/>
      <c r="J39" s="38"/>
      <c r="K39" s="36"/>
    </row>
    <row r="40" spans="1:11" x14ac:dyDescent="0.3">
      <c r="A40" s="38"/>
      <c r="B40" s="32"/>
      <c r="C40" s="33"/>
      <c r="D40" s="33"/>
      <c r="E40" s="33"/>
      <c r="F40" s="33"/>
      <c r="G40" s="33"/>
      <c r="H40" s="33"/>
      <c r="I40" s="35"/>
      <c r="J40" s="38"/>
      <c r="K40" s="36"/>
    </row>
    <row r="41" spans="1:11" x14ac:dyDescent="0.3">
      <c r="A41" s="38"/>
      <c r="B41" s="32"/>
      <c r="C41" s="33"/>
      <c r="D41" s="33"/>
      <c r="E41" s="33"/>
      <c r="F41" s="33"/>
      <c r="G41" s="33"/>
      <c r="H41" s="33"/>
      <c r="I41" s="35"/>
      <c r="J41" s="38"/>
      <c r="K41" s="36"/>
    </row>
    <row r="42" spans="1:11" x14ac:dyDescent="0.3">
      <c r="A42" s="38"/>
      <c r="B42" s="32"/>
      <c r="C42" s="33"/>
      <c r="D42" s="33"/>
      <c r="E42" s="33"/>
      <c r="F42" s="33"/>
      <c r="G42" s="33"/>
      <c r="H42" s="33"/>
      <c r="I42" s="35"/>
      <c r="J42" s="38"/>
      <c r="K42" s="36"/>
    </row>
    <row r="43" spans="1:11" x14ac:dyDescent="0.3">
      <c r="A43" s="38"/>
      <c r="B43" s="32"/>
      <c r="C43" s="33"/>
      <c r="D43" s="33"/>
      <c r="E43" s="33"/>
      <c r="F43" s="33"/>
      <c r="G43" s="33"/>
      <c r="H43" s="33"/>
      <c r="I43" s="35"/>
      <c r="J43" s="38"/>
      <c r="K43" s="36"/>
    </row>
    <row r="44" spans="1:11" x14ac:dyDescent="0.3">
      <c r="A44" s="38"/>
      <c r="B44" s="32"/>
      <c r="C44" s="36"/>
      <c r="D44" s="36"/>
      <c r="E44" s="36"/>
      <c r="F44" s="36"/>
      <c r="G44" s="36"/>
      <c r="H44" s="36"/>
      <c r="I44" s="35"/>
      <c r="J44" s="38"/>
      <c r="K44" s="36"/>
    </row>
    <row r="45" spans="1:11" x14ac:dyDescent="0.3">
      <c r="A45" s="36"/>
      <c r="B45" s="43"/>
      <c r="C45" s="36"/>
      <c r="D45" s="36"/>
      <c r="E45" s="36"/>
      <c r="F45" s="36"/>
      <c r="G45" s="36"/>
      <c r="H45" s="36"/>
      <c r="I45" s="36"/>
      <c r="J45" s="36"/>
      <c r="K45" s="36"/>
    </row>
    <row r="46" spans="1:11" x14ac:dyDescent="0.3">
      <c r="B46" s="1"/>
    </row>
    <row r="47" spans="1:11" x14ac:dyDescent="0.3">
      <c r="B47" s="1"/>
    </row>
  </sheetData>
  <mergeCells count="2">
    <mergeCell ref="I7:J7"/>
    <mergeCell ref="A3:A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EA9B-903D-4A21-AE6F-20C55B847AA7}">
  <dimension ref="A1:J13"/>
  <sheetViews>
    <sheetView workbookViewId="0">
      <selection activeCell="B14" sqref="B14"/>
    </sheetView>
  </sheetViews>
  <sheetFormatPr defaultRowHeight="15" x14ac:dyDescent="0.25"/>
  <cols>
    <col min="1" max="1" width="20.140625" bestFit="1" customWidth="1"/>
    <col min="2" max="2" width="15.7109375" bestFit="1" customWidth="1"/>
    <col min="3" max="3" width="20.28515625" bestFit="1" customWidth="1"/>
    <col min="4" max="4" width="19.42578125" customWidth="1"/>
    <col min="5" max="5" width="20.140625" customWidth="1"/>
    <col min="8" max="8" width="17.7109375" bestFit="1" customWidth="1"/>
    <col min="9" max="9" width="17.85546875" customWidth="1"/>
    <col min="10" max="10" width="17.140625" customWidth="1"/>
  </cols>
  <sheetData>
    <row r="1" spans="1:10" ht="21" thickBot="1" x14ac:dyDescent="0.3">
      <c r="A1" s="3" t="s">
        <v>6</v>
      </c>
      <c r="B1" s="4" t="s">
        <v>1</v>
      </c>
      <c r="C1" s="5" t="s">
        <v>5</v>
      </c>
      <c r="D1" s="5" t="s">
        <v>31</v>
      </c>
      <c r="E1" s="5" t="s">
        <v>7</v>
      </c>
      <c r="F1" s="4" t="s">
        <v>2</v>
      </c>
      <c r="G1" s="4" t="s">
        <v>3</v>
      </c>
      <c r="H1" s="10" t="s">
        <v>14</v>
      </c>
      <c r="I1" s="6" t="s">
        <v>4</v>
      </c>
      <c r="J1" s="14" t="s">
        <v>16</v>
      </c>
    </row>
    <row r="2" spans="1:10" ht="18" thickBot="1" x14ac:dyDescent="0.35">
      <c r="A2" s="2"/>
      <c r="B2" s="2"/>
      <c r="C2" s="2"/>
      <c r="D2" s="2"/>
      <c r="E2" s="2"/>
      <c r="F2" s="2"/>
      <c r="G2" s="2"/>
      <c r="H2" s="2"/>
      <c r="I2" s="2"/>
      <c r="J2" s="7"/>
    </row>
    <row r="3" spans="1:10" ht="28.5" thickTop="1" thickBot="1" x14ac:dyDescent="0.3">
      <c r="A3" s="82" t="s">
        <v>20</v>
      </c>
      <c r="B3" s="59" t="s">
        <v>6</v>
      </c>
      <c r="C3" s="58" t="s">
        <v>21</v>
      </c>
      <c r="D3" s="27" t="s">
        <v>22</v>
      </c>
      <c r="E3" s="28" t="s">
        <v>10</v>
      </c>
      <c r="F3" s="29">
        <v>2022</v>
      </c>
      <c r="G3" s="30" t="s">
        <v>15</v>
      </c>
      <c r="H3" s="55">
        <v>11150</v>
      </c>
      <c r="I3" s="70"/>
      <c r="J3" s="69">
        <f>SUM(I4:I5)</f>
        <v>2937.48</v>
      </c>
    </row>
    <row r="4" spans="1:10" ht="27.75" thickTop="1" x14ac:dyDescent="0.25">
      <c r="A4" s="83"/>
      <c r="B4" s="46"/>
      <c r="C4" s="19"/>
      <c r="D4" s="19"/>
      <c r="E4" s="19" t="s">
        <v>23</v>
      </c>
      <c r="F4" s="19"/>
      <c r="G4" s="20">
        <v>44733</v>
      </c>
      <c r="H4" s="21" t="s">
        <v>28</v>
      </c>
      <c r="I4" s="53">
        <v>1468.74</v>
      </c>
      <c r="J4" s="57" t="s">
        <v>30</v>
      </c>
    </row>
    <row r="5" spans="1:10" ht="17.25" x14ac:dyDescent="0.25">
      <c r="A5" s="83"/>
      <c r="B5" s="47"/>
      <c r="C5" s="9"/>
      <c r="D5" s="9"/>
      <c r="E5" s="9" t="s">
        <v>24</v>
      </c>
      <c r="F5" s="9"/>
      <c r="G5" s="18">
        <v>44733</v>
      </c>
      <c r="H5" s="11" t="s">
        <v>28</v>
      </c>
      <c r="I5" s="54">
        <v>1468.74</v>
      </c>
      <c r="J5" s="57" t="s">
        <v>30</v>
      </c>
    </row>
    <row r="6" spans="1:10" ht="18" thickBot="1" x14ac:dyDescent="0.3">
      <c r="A6" s="83"/>
      <c r="B6" s="47"/>
      <c r="C6" s="9"/>
      <c r="D6" s="9"/>
      <c r="E6" s="9"/>
      <c r="F6" s="9"/>
      <c r="G6" s="18"/>
      <c r="H6" s="11"/>
      <c r="I6" s="13"/>
      <c r="J6" s="57"/>
    </row>
    <row r="7" spans="1:10" ht="18" thickBot="1" x14ac:dyDescent="0.35">
      <c r="A7" s="83"/>
      <c r="B7" s="48"/>
      <c r="C7" s="22"/>
      <c r="D7" s="22"/>
      <c r="E7" s="22"/>
      <c r="F7" s="22"/>
      <c r="G7" s="25"/>
      <c r="H7" s="23"/>
      <c r="I7" s="80"/>
      <c r="J7" s="81"/>
    </row>
    <row r="8" spans="1:10" ht="18" thickBot="1" x14ac:dyDescent="0.35">
      <c r="A8" s="83"/>
      <c r="B8" s="49"/>
      <c r="C8" s="33"/>
      <c r="D8" s="33"/>
      <c r="E8" s="33"/>
      <c r="F8" s="33"/>
      <c r="G8" s="34"/>
      <c r="H8" s="37"/>
      <c r="I8" s="44"/>
      <c r="J8" s="71"/>
    </row>
    <row r="9" spans="1:10" ht="27.75" thickBot="1" x14ac:dyDescent="0.3">
      <c r="A9" s="84"/>
      <c r="B9" s="52"/>
      <c r="C9" s="26" t="s">
        <v>21</v>
      </c>
      <c r="D9" s="27" t="s">
        <v>26</v>
      </c>
      <c r="E9" s="28" t="s">
        <v>10</v>
      </c>
      <c r="F9" s="29">
        <v>2022</v>
      </c>
      <c r="G9" s="30" t="s">
        <v>15</v>
      </c>
      <c r="H9" s="55">
        <v>17550</v>
      </c>
      <c r="I9" s="70"/>
      <c r="J9" s="69">
        <f>SUM(I10:I11)</f>
        <v>1280.31</v>
      </c>
    </row>
    <row r="10" spans="1:10" ht="18" thickTop="1" x14ac:dyDescent="0.3">
      <c r="A10" s="50"/>
      <c r="B10" s="51"/>
      <c r="C10" s="19"/>
      <c r="D10" s="19"/>
      <c r="E10" s="19" t="s">
        <v>27</v>
      </c>
      <c r="F10" s="19"/>
      <c r="G10" s="20">
        <v>44733</v>
      </c>
      <c r="H10" s="21" t="s">
        <v>29</v>
      </c>
      <c r="I10" s="53">
        <v>1280.31</v>
      </c>
      <c r="J10" s="57" t="s">
        <v>30</v>
      </c>
    </row>
    <row r="11" spans="1:10" ht="17.25" x14ac:dyDescent="0.25">
      <c r="C11" s="9"/>
      <c r="D11" s="9"/>
      <c r="E11" s="9"/>
      <c r="F11" s="9"/>
      <c r="G11" s="18"/>
      <c r="H11" s="11"/>
      <c r="I11" s="54"/>
      <c r="J11" s="16"/>
    </row>
    <row r="12" spans="1:10" ht="18" thickBot="1" x14ac:dyDescent="0.3">
      <c r="C12" s="9"/>
      <c r="D12" s="9"/>
      <c r="E12" s="9"/>
      <c r="F12" s="9"/>
      <c r="G12" s="18"/>
      <c r="H12" s="11"/>
      <c r="I12" s="13"/>
      <c r="J12" s="17"/>
    </row>
    <row r="13" spans="1:10" ht="18" thickBot="1" x14ac:dyDescent="0.35">
      <c r="C13" s="22"/>
      <c r="D13" s="22"/>
      <c r="E13" s="22"/>
      <c r="F13" s="22"/>
      <c r="G13" s="25"/>
      <c r="H13" s="23"/>
      <c r="I13" s="80"/>
      <c r="J13" s="81"/>
    </row>
  </sheetData>
  <mergeCells count="3">
    <mergeCell ref="A3:A9"/>
    <mergeCell ref="I7:J7"/>
    <mergeCell ref="I13:J13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CF82-6F3B-4BA2-A69E-84DFE72DFE0E}">
  <dimension ref="A1:J13"/>
  <sheetViews>
    <sheetView tabSelected="1" workbookViewId="0">
      <selection activeCell="E18" sqref="E18"/>
    </sheetView>
  </sheetViews>
  <sheetFormatPr defaultRowHeight="15" x14ac:dyDescent="0.25"/>
  <cols>
    <col min="1" max="1" width="20.140625" bestFit="1" customWidth="1"/>
    <col min="2" max="2" width="15.7109375" bestFit="1" customWidth="1"/>
    <col min="3" max="3" width="20.28515625" bestFit="1" customWidth="1"/>
    <col min="4" max="4" width="19.42578125" customWidth="1"/>
    <col min="5" max="5" width="20.140625" customWidth="1"/>
    <col min="8" max="8" width="17.7109375" bestFit="1" customWidth="1"/>
    <col min="9" max="9" width="17.85546875" customWidth="1"/>
    <col min="10" max="10" width="17.140625" customWidth="1"/>
  </cols>
  <sheetData>
    <row r="1" spans="1:10" ht="21" thickBot="1" x14ac:dyDescent="0.3">
      <c r="A1" s="3" t="s">
        <v>6</v>
      </c>
      <c r="B1" s="4" t="s">
        <v>1</v>
      </c>
      <c r="C1" s="5" t="s">
        <v>5</v>
      </c>
      <c r="D1" s="5" t="s">
        <v>31</v>
      </c>
      <c r="E1" s="5" t="s">
        <v>7</v>
      </c>
      <c r="F1" s="4" t="s">
        <v>2</v>
      </c>
      <c r="G1" s="4" t="s">
        <v>3</v>
      </c>
      <c r="H1" s="10" t="s">
        <v>14</v>
      </c>
      <c r="I1" s="6" t="s">
        <v>4</v>
      </c>
      <c r="J1" s="14" t="s">
        <v>16</v>
      </c>
    </row>
    <row r="2" spans="1:10" ht="18" thickBot="1" x14ac:dyDescent="0.35">
      <c r="A2" s="2"/>
      <c r="B2" s="2"/>
      <c r="C2" s="2"/>
      <c r="D2" s="2"/>
      <c r="E2" s="2"/>
      <c r="F2" s="2"/>
      <c r="G2" s="2"/>
      <c r="H2" s="2"/>
      <c r="I2" s="2"/>
      <c r="J2" s="7"/>
    </row>
    <row r="3" spans="1:10" ht="28.5" thickTop="1" thickBot="1" x14ac:dyDescent="0.3">
      <c r="A3" s="82" t="s">
        <v>42</v>
      </c>
      <c r="B3" s="59" t="s">
        <v>6</v>
      </c>
      <c r="C3" s="58" t="s">
        <v>39</v>
      </c>
      <c r="D3" s="27" t="s">
        <v>40</v>
      </c>
      <c r="E3" s="28" t="s">
        <v>10</v>
      </c>
      <c r="F3" s="29">
        <v>2022</v>
      </c>
      <c r="G3" s="30" t="s">
        <v>15</v>
      </c>
      <c r="H3" s="55">
        <v>30000</v>
      </c>
      <c r="I3" s="70"/>
      <c r="J3" s="69">
        <f>SUM(I4:I5)</f>
        <v>1937.51</v>
      </c>
    </row>
    <row r="4" spans="1:10" ht="18.75" thickTop="1" thickBot="1" x14ac:dyDescent="0.3">
      <c r="A4" s="83"/>
      <c r="B4" s="46"/>
      <c r="C4" s="19"/>
      <c r="D4" s="19"/>
      <c r="E4" s="19" t="s">
        <v>43</v>
      </c>
      <c r="F4" s="19"/>
      <c r="G4" s="20">
        <v>44798</v>
      </c>
      <c r="H4" s="21" t="s">
        <v>28</v>
      </c>
      <c r="I4" s="104">
        <v>1937.51</v>
      </c>
      <c r="J4" s="99" t="s">
        <v>30</v>
      </c>
    </row>
    <row r="5" spans="1:10" ht="17.25" x14ac:dyDescent="0.25">
      <c r="A5" s="83"/>
      <c r="B5" s="47"/>
      <c r="C5" s="9"/>
      <c r="D5" s="9"/>
      <c r="E5" s="9"/>
      <c r="F5" s="9"/>
      <c r="G5" s="18"/>
      <c r="H5" s="97"/>
      <c r="I5" s="100"/>
      <c r="J5" s="101"/>
    </row>
    <row r="6" spans="1:10" ht="17.25" x14ac:dyDescent="0.25">
      <c r="A6" s="83"/>
      <c r="B6" s="47"/>
      <c r="C6" s="9"/>
      <c r="D6" s="9"/>
      <c r="E6" s="9"/>
      <c r="F6" s="9"/>
      <c r="G6" s="18"/>
      <c r="H6" s="97"/>
      <c r="I6" s="102"/>
      <c r="J6" s="101"/>
    </row>
    <row r="7" spans="1:10" ht="17.25" x14ac:dyDescent="0.3">
      <c r="A7" s="83"/>
      <c r="B7" s="48"/>
      <c r="C7" s="22"/>
      <c r="D7" s="22"/>
      <c r="E7" s="22"/>
      <c r="F7" s="22"/>
      <c r="G7" s="25"/>
      <c r="H7" s="98"/>
      <c r="I7" s="103"/>
      <c r="J7" s="103"/>
    </row>
    <row r="8" spans="1:10" ht="17.25" x14ac:dyDescent="0.3">
      <c r="A8" s="83"/>
      <c r="B8" s="49"/>
      <c r="C8" s="42"/>
      <c r="D8" s="42"/>
      <c r="E8" s="42"/>
      <c r="F8" s="42"/>
      <c r="G8" s="86"/>
      <c r="H8" s="56"/>
      <c r="I8" s="87"/>
      <c r="J8" s="71"/>
    </row>
    <row r="9" spans="1:10" ht="18.75" thickBot="1" x14ac:dyDescent="0.3">
      <c r="A9" s="84"/>
      <c r="B9" s="85"/>
      <c r="C9" s="89"/>
      <c r="D9" s="89"/>
      <c r="E9" s="89"/>
      <c r="F9" s="89"/>
      <c r="G9" s="89"/>
      <c r="H9" s="90"/>
      <c r="I9" s="88"/>
      <c r="J9" s="91"/>
    </row>
    <row r="10" spans="1:10" ht="18" thickTop="1" x14ac:dyDescent="0.3">
      <c r="A10" s="50"/>
      <c r="B10" s="51"/>
      <c r="C10" s="89"/>
      <c r="D10" s="89"/>
      <c r="E10" s="89"/>
      <c r="F10" s="89"/>
      <c r="G10" s="92"/>
      <c r="H10" s="89"/>
      <c r="I10" s="93"/>
      <c r="J10" s="94"/>
    </row>
    <row r="11" spans="1:10" ht="17.25" x14ac:dyDescent="0.25">
      <c r="C11" s="89"/>
      <c r="D11" s="89"/>
      <c r="E11" s="89"/>
      <c r="F11" s="89"/>
      <c r="G11" s="92"/>
      <c r="H11" s="89"/>
      <c r="I11" s="93"/>
      <c r="J11" s="95"/>
    </row>
    <row r="12" spans="1:10" ht="17.25" x14ac:dyDescent="0.25">
      <c r="C12" s="89"/>
      <c r="D12" s="89"/>
      <c r="E12" s="89"/>
      <c r="F12" s="89"/>
      <c r="G12" s="92"/>
      <c r="H12" s="89"/>
      <c r="I12" s="88"/>
      <c r="J12" s="95"/>
    </row>
    <row r="13" spans="1:10" ht="17.25" x14ac:dyDescent="0.3">
      <c r="C13" s="89"/>
      <c r="D13" s="89"/>
      <c r="E13" s="89"/>
      <c r="F13" s="89"/>
      <c r="G13" s="92"/>
      <c r="H13" s="89"/>
      <c r="I13" s="96"/>
      <c r="J13" s="96"/>
    </row>
  </sheetData>
  <mergeCells count="1">
    <mergeCell ref="A3:A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Summery</vt:lpstr>
      <vt:lpstr>MJ MOANG</vt:lpstr>
      <vt:lpstr>Quynh Nguyen</vt:lpstr>
      <vt:lpstr>Quoc Design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THOR</cp:lastModifiedBy>
  <dcterms:created xsi:type="dcterms:W3CDTF">2021-08-22T13:40:54Z</dcterms:created>
  <dcterms:modified xsi:type="dcterms:W3CDTF">2022-08-25T16:24:26Z</dcterms:modified>
</cp:coreProperties>
</file>