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231"/>
  <workbookPr/>
  <mc:AlternateContent xmlns:mc="http://schemas.openxmlformats.org/markup-compatibility/2006">
    <mc:Choice Requires="x15">
      <x15ac:absPath xmlns:x15ac="http://schemas.microsoft.com/office/spreadsheetml/2010/11/ac" url="C:\Users\Madelaine\Documents\House Fourie\"/>
    </mc:Choice>
  </mc:AlternateContent>
  <xr:revisionPtr revIDLastSave="0" documentId="8_{FED1C8DC-9519-41AB-8FB6-38EB6EC1AFA1}" xr6:coauthVersionLast="47" xr6:coauthVersionMax="47" xr10:uidLastSave="{00000000-0000-0000-0000-000000000000}"/>
  <bookViews>
    <workbookView xWindow="-120" yWindow="-120" windowWidth="20730" windowHeight="11160" activeTab="1" xr2:uid="{00000000-000D-0000-FFFF-FFFF00000000}"/>
  </bookViews>
  <sheets>
    <sheet name="BOQ" sheetId="5" r:id="rId1"/>
    <sheet name="Final Summary " sheetId="73" r:id="rId2"/>
  </sheets>
  <definedNames>
    <definedName name="_xlnm.Print_Area" localSheetId="1">'Final Summary '!$A$1:$K$50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 i="73" l="1"/>
  <c r="J3453" i="5"/>
  <c r="J3451" i="5"/>
  <c r="J3449" i="5"/>
  <c r="J3447" i="5"/>
  <c r="J3445" i="5"/>
  <c r="J3443" i="5"/>
  <c r="G58" i="5"/>
  <c r="G68" i="5"/>
  <c r="G76" i="5"/>
  <c r="G82" i="5"/>
  <c r="G90" i="5"/>
  <c r="G98" i="5"/>
  <c r="G105" i="5"/>
  <c r="G113" i="5"/>
  <c r="G121" i="5"/>
  <c r="G127" i="5"/>
  <c r="G135" i="5"/>
  <c r="G143" i="5"/>
  <c r="G166" i="5"/>
  <c r="G172" i="5"/>
  <c r="G180" i="5"/>
  <c r="G188" i="5"/>
  <c r="G196" i="5"/>
  <c r="G203" i="5"/>
  <c r="G215" i="5"/>
  <c r="G223" i="5"/>
  <c r="G231" i="5"/>
  <c r="G239" i="5"/>
  <c r="G249" i="5"/>
  <c r="G259" i="5"/>
  <c r="G267" i="5"/>
  <c r="G275" i="5"/>
  <c r="G283" i="5"/>
  <c r="G291" i="5"/>
  <c r="G299" i="5"/>
  <c r="G317" i="5"/>
  <c r="G335" i="5"/>
  <c r="G344" i="5"/>
  <c r="G352" i="5"/>
  <c r="G360" i="5"/>
  <c r="G370" i="5"/>
  <c r="G378" i="5"/>
  <c r="G386" i="5"/>
  <c r="G394" i="5"/>
  <c r="G404" i="5"/>
  <c r="G414" i="5"/>
  <c r="G507" i="5"/>
  <c r="G522" i="5"/>
  <c r="G532" i="5"/>
  <c r="G545" i="5"/>
  <c r="G554" i="5"/>
  <c r="G581" i="5"/>
  <c r="G673" i="5"/>
  <c r="G691" i="5"/>
  <c r="G726" i="5"/>
  <c r="G734" i="5"/>
  <c r="G742" i="5"/>
  <c r="G757" i="5"/>
  <c r="G773" i="5"/>
  <c r="G781" i="5"/>
  <c r="G794" i="5"/>
  <c r="G802" i="5"/>
  <c r="G818" i="5"/>
  <c r="G836" i="5"/>
  <c r="G844" i="5"/>
  <c r="G852" i="5"/>
  <c r="G860" i="5"/>
  <c r="G870" i="5"/>
  <c r="G881" i="5"/>
  <c r="G898" i="5"/>
  <c r="G906" i="5"/>
  <c r="G914" i="5"/>
  <c r="G924" i="5"/>
  <c r="G935" i="5"/>
  <c r="G943" i="5"/>
  <c r="G951" i="5"/>
  <c r="G961" i="5"/>
  <c r="G969" i="5"/>
  <c r="G977" i="5"/>
  <c r="G990" i="5"/>
  <c r="G998" i="5"/>
  <c r="G1006" i="5"/>
  <c r="G1016" i="5"/>
  <c r="G1022" i="5"/>
  <c r="G1030" i="5"/>
  <c r="G1044" i="5"/>
  <c r="G1053" i="5"/>
  <c r="G1063" i="5"/>
  <c r="G1073" i="5"/>
  <c r="G1081" i="5"/>
  <c r="G1089" i="5"/>
  <c r="G1100" i="5"/>
  <c r="G1124" i="5"/>
  <c r="G1132" i="5"/>
  <c r="G1146" i="5"/>
  <c r="G1156" i="5"/>
  <c r="G1160" i="5"/>
  <c r="G1170" i="5"/>
  <c r="G1178" i="5"/>
  <c r="G1188" i="5"/>
  <c r="G1201" i="5"/>
  <c r="G1207" i="5"/>
  <c r="G1215" i="5"/>
  <c r="G1227" i="5"/>
  <c r="G1235" i="5"/>
  <c r="G1243" i="5"/>
  <c r="G1255" i="5"/>
  <c r="G1263" i="5"/>
  <c r="G1273" i="5"/>
  <c r="G1280" i="5"/>
  <c r="G1466" i="5"/>
  <c r="G1521" i="5"/>
  <c r="G1536" i="5"/>
  <c r="G1551" i="5"/>
  <c r="G1571" i="5"/>
  <c r="G1598" i="5"/>
  <c r="G1611" i="5"/>
  <c r="G1625" i="5"/>
  <c r="G1649" i="5"/>
  <c r="G1660" i="5"/>
  <c r="G1674" i="5"/>
  <c r="G1684" i="5"/>
  <c r="G1739" i="5"/>
  <c r="G1741" i="5"/>
  <c r="G1743" i="5"/>
  <c r="G1747" i="5"/>
  <c r="G1751" i="5"/>
  <c r="G1753" i="5"/>
  <c r="G1755" i="5"/>
  <c r="G1759" i="5"/>
  <c r="G1762" i="5"/>
  <c r="G1764" i="5"/>
  <c r="G1766" i="5"/>
  <c r="G1768" i="5"/>
  <c r="G1770" i="5"/>
  <c r="G1772" i="5"/>
  <c r="G1776" i="5"/>
  <c r="G1778" i="5"/>
  <c r="G1780" i="5"/>
  <c r="G1782" i="5"/>
  <c r="G1784" i="5"/>
  <c r="G1786" i="5"/>
  <c r="G1788" i="5"/>
  <c r="G1790" i="5"/>
  <c r="G1792" i="5"/>
  <c r="G1794" i="5"/>
  <c r="G1796" i="5"/>
  <c r="G1798" i="5"/>
  <c r="G1800" i="5"/>
  <c r="G1802" i="5"/>
  <c r="G1804" i="5"/>
  <c r="G1806" i="5"/>
  <c r="G1808" i="5"/>
  <c r="G1810" i="5"/>
  <c r="G1812" i="5"/>
  <c r="G1814" i="5"/>
  <c r="G1816" i="5"/>
  <c r="G1818" i="5"/>
  <c r="G1820" i="5"/>
  <c r="G1824" i="5"/>
  <c r="G1826" i="5"/>
  <c r="G1828" i="5"/>
  <c r="G1830" i="5"/>
  <c r="G1832" i="5"/>
  <c r="G1834" i="5"/>
  <c r="G1836" i="5"/>
  <c r="G1838" i="5"/>
  <c r="G1840" i="5"/>
  <c r="G1844" i="5"/>
  <c r="G1846" i="5"/>
  <c r="G1848" i="5"/>
  <c r="G1850" i="5"/>
  <c r="G1852" i="5"/>
  <c r="G1854" i="5"/>
  <c r="G1858" i="5"/>
  <c r="G1862" i="5"/>
  <c r="G1866" i="5"/>
  <c r="G1868" i="5"/>
  <c r="G1870" i="5"/>
  <c r="G1872" i="5"/>
  <c r="G1874" i="5"/>
  <c r="G1876" i="5"/>
  <c r="G1878" i="5"/>
  <c r="G1880" i="5"/>
  <c r="G1882" i="5"/>
  <c r="G1884" i="5"/>
  <c r="G1888" i="5"/>
  <c r="G1892" i="5"/>
  <c r="G1894" i="5"/>
  <c r="G1898" i="5"/>
  <c r="G1900" i="5"/>
  <c r="G1906" i="5"/>
  <c r="G1908" i="5"/>
  <c r="G1912" i="5"/>
  <c r="G1918" i="5"/>
  <c r="G1920" i="5"/>
  <c r="G1924" i="5"/>
  <c r="G1926" i="5"/>
  <c r="G1983" i="5"/>
  <c r="G1985" i="5"/>
  <c r="G1989" i="5"/>
  <c r="G1993" i="5"/>
  <c r="G1997" i="5"/>
  <c r="G2001" i="5"/>
  <c r="G2006" i="5"/>
  <c r="G2010" i="5"/>
  <c r="G2014" i="5"/>
  <c r="G2018" i="5"/>
  <c r="G2020" i="5"/>
  <c r="G2026" i="5"/>
  <c r="G2076" i="5"/>
  <c r="G2082" i="5"/>
  <c r="G2086" i="5"/>
  <c r="G2088" i="5"/>
  <c r="G2090" i="5"/>
  <c r="G2096" i="5"/>
  <c r="G2100" i="5"/>
  <c r="G2104" i="5"/>
  <c r="G2110" i="5"/>
  <c r="G2112" i="5"/>
  <c r="G2118" i="5"/>
  <c r="G2120" i="5"/>
  <c r="G2126" i="5"/>
  <c r="G2130" i="5"/>
  <c r="G2136" i="5"/>
  <c r="G2140" i="5"/>
  <c r="G2177" i="5"/>
  <c r="G2179" i="5"/>
  <c r="G2181" i="5"/>
  <c r="G2246" i="5"/>
  <c r="G2248" i="5"/>
  <c r="G2254" i="5"/>
  <c r="G2256" i="5"/>
  <c r="G2258" i="5"/>
  <c r="G2260" i="5"/>
  <c r="G2262" i="5"/>
  <c r="G2266" i="5"/>
  <c r="G2270" i="5"/>
  <c r="G2272" i="5"/>
  <c r="G2274" i="5"/>
  <c r="G2278" i="5"/>
  <c r="G2280" i="5"/>
  <c r="G2284" i="5"/>
  <c r="G2286" i="5"/>
  <c r="G2290" i="5"/>
  <c r="G2292" i="5"/>
  <c r="G2294" i="5"/>
  <c r="G2296" i="5"/>
  <c r="G2300" i="5"/>
  <c r="G2304" i="5"/>
  <c r="G2306" i="5"/>
  <c r="G2332" i="5"/>
  <c r="G2334" i="5"/>
  <c r="G2336" i="5"/>
  <c r="G2340" i="5"/>
  <c r="G2348" i="5"/>
  <c r="G2354" i="5"/>
  <c r="G2360" i="5"/>
  <c r="G2366" i="5"/>
  <c r="G2397" i="5"/>
  <c r="G2399" i="5"/>
  <c r="G2401" i="5"/>
  <c r="G2403" i="5"/>
  <c r="G2414" i="5"/>
  <c r="G2416" i="5"/>
  <c r="G2418" i="5"/>
  <c r="G2428" i="5"/>
  <c r="G2464" i="5"/>
  <c r="G2466" i="5"/>
  <c r="G2468" i="5"/>
  <c r="G2470" i="5"/>
  <c r="G2472" i="5"/>
  <c r="G2474" i="5"/>
  <c r="G2480" i="5"/>
  <c r="G2486" i="5"/>
  <c r="G2488" i="5"/>
  <c r="G2492" i="5"/>
  <c r="G2494" i="5"/>
  <c r="G2504" i="5"/>
  <c r="G2512" i="5"/>
  <c r="G2516" i="5"/>
  <c r="G2526" i="5"/>
  <c r="G2530" i="5"/>
  <c r="G2532" i="5"/>
  <c r="G2534" i="5"/>
  <c r="G2587" i="5"/>
  <c r="G2591" i="5"/>
  <c r="G2597" i="5"/>
  <c r="G2601" i="5"/>
  <c r="G2605" i="5"/>
  <c r="G2607" i="5"/>
  <c r="G2611" i="5"/>
  <c r="G2642" i="5"/>
  <c r="G2648" i="5"/>
  <c r="G2650" i="5"/>
  <c r="G2654" i="5"/>
  <c r="G2660" i="5"/>
  <c r="G2666" i="5"/>
  <c r="G2672" i="5"/>
  <c r="G2718" i="5"/>
  <c r="G2720" i="5"/>
  <c r="G2726" i="5"/>
  <c r="G2728" i="5"/>
  <c r="G2734" i="5"/>
  <c r="G2740" i="5"/>
  <c r="G2742" i="5"/>
  <c r="G2744" i="5"/>
  <c r="G2746" i="5"/>
  <c r="G2748" i="5"/>
  <c r="G2754" i="5"/>
  <c r="G2756" i="5"/>
  <c r="G2758" i="5"/>
  <c r="G2760" i="5"/>
  <c r="G2766" i="5"/>
  <c r="G2825" i="5"/>
  <c r="G2827" i="5"/>
  <c r="G2833" i="5"/>
  <c r="G2835" i="5"/>
  <c r="G2841" i="5"/>
  <c r="G2843" i="5"/>
  <c r="G2881" i="5"/>
  <c r="G2883" i="5"/>
  <c r="G2887" i="5"/>
  <c r="G2893" i="5"/>
  <c r="G2895" i="5"/>
  <c r="G2899" i="5"/>
  <c r="G2901" i="5"/>
  <c r="G2907" i="5"/>
  <c r="G3018" i="5"/>
  <c r="G3020" i="5"/>
  <c r="G3024" i="5"/>
  <c r="G3026" i="5"/>
  <c r="G3028" i="5"/>
  <c r="G3030" i="5"/>
  <c r="G3034" i="5"/>
  <c r="G3037" i="5"/>
  <c r="G3039" i="5"/>
  <c r="G3041" i="5"/>
  <c r="G3043" i="5"/>
  <c r="G3045" i="5"/>
  <c r="G3047" i="5"/>
  <c r="G3049" i="5"/>
  <c r="G3051" i="5"/>
  <c r="G3055" i="5"/>
  <c r="G3059" i="5"/>
  <c r="G3065" i="5"/>
  <c r="G3067" i="5"/>
  <c r="G3071" i="5"/>
  <c r="G3073" i="5"/>
  <c r="G3077" i="5"/>
  <c r="G3079" i="5"/>
  <c r="G3083" i="5"/>
  <c r="G3087" i="5"/>
  <c r="G3091" i="5"/>
  <c r="G3093" i="5"/>
  <c r="G3097" i="5"/>
  <c r="G3099" i="5"/>
  <c r="G3103" i="5"/>
  <c r="G3105" i="5"/>
  <c r="G3109" i="5"/>
  <c r="G3111" i="5"/>
  <c r="G3113" i="5"/>
  <c r="G3117" i="5"/>
  <c r="G3121" i="5"/>
  <c r="G3123" i="5"/>
  <c r="G3125" i="5"/>
  <c r="G3129" i="5"/>
  <c r="G3135" i="5"/>
  <c r="G3137" i="5"/>
  <c r="G3139" i="5"/>
  <c r="G3143" i="5"/>
  <c r="G3145" i="5"/>
  <c r="G3147" i="5"/>
  <c r="G3149" i="5"/>
  <c r="G3151" i="5"/>
  <c r="G3153" i="5"/>
  <c r="G3155" i="5"/>
  <c r="G3157" i="5"/>
  <c r="G3159" i="5"/>
  <c r="G3161" i="5"/>
  <c r="G3163" i="5"/>
  <c r="G3165" i="5"/>
  <c r="G3167" i="5"/>
  <c r="G3169" i="5"/>
  <c r="G3173" i="5"/>
  <c r="G3179" i="5"/>
  <c r="G3181" i="5"/>
  <c r="G3185" i="5"/>
  <c r="G3189" i="5"/>
  <c r="G3195" i="5"/>
  <c r="G3201" i="5"/>
  <c r="G3260" i="5"/>
  <c r="G3266" i="5"/>
  <c r="G3271" i="5"/>
  <c r="G3277" i="5"/>
  <c r="G3285" i="5"/>
  <c r="G3291" i="5"/>
  <c r="G3293" i="5"/>
  <c r="G3299" i="5"/>
  <c r="G3307" i="5"/>
  <c r="G3313" i="5"/>
  <c r="G3315" i="5"/>
  <c r="G3321" i="5"/>
  <c r="G3327" i="5"/>
  <c r="G3329" i="5"/>
  <c r="G3331" i="5"/>
  <c r="G3333" i="5"/>
  <c r="G3337" i="5"/>
  <c r="G3343" i="5"/>
  <c r="G3349" i="5"/>
  <c r="G3351" i="5"/>
  <c r="G3353" i="5"/>
  <c r="G3355" i="5"/>
  <c r="G3361" i="5"/>
  <c r="G3363" i="5"/>
  <c r="G3413" i="5"/>
  <c r="G3415" i="5"/>
  <c r="G3417" i="5"/>
  <c r="G3419" i="5"/>
  <c r="G3421" i="5"/>
  <c r="G3423" i="5"/>
  <c r="G3425" i="5"/>
  <c r="G3427" i="5"/>
  <c r="G3429" i="5"/>
  <c r="G3431" i="5"/>
  <c r="G3433" i="5"/>
  <c r="G3435" i="5"/>
  <c r="G3437" i="5"/>
  <c r="G3439" i="5"/>
  <c r="G3441" i="5"/>
  <c r="G3443" i="5"/>
  <c r="G3445" i="5"/>
  <c r="G3447" i="5"/>
  <c r="J3099" i="5"/>
  <c r="J2734" i="5"/>
  <c r="G2370" i="5" l="1"/>
  <c r="G3205" i="5"/>
  <c r="G2676" i="5"/>
  <c r="G3457" i="5"/>
  <c r="G2769" i="5"/>
  <c r="G2538" i="5"/>
  <c r="G2143" i="5"/>
  <c r="G2910" i="5"/>
  <c r="G2614" i="5"/>
  <c r="G2184" i="5"/>
  <c r="G2847" i="5"/>
  <c r="G1695" i="5"/>
  <c r="G2431" i="5"/>
  <c r="G2030" i="5"/>
  <c r="G1929" i="5"/>
  <c r="G3367" i="5"/>
  <c r="G2309" i="5"/>
  <c r="J2466" i="5"/>
  <c r="J2118" i="5"/>
  <c r="J2260" i="5"/>
  <c r="J2181" i="5"/>
  <c r="J2179" i="5"/>
  <c r="J2177" i="5"/>
  <c r="J2474" i="5"/>
  <c r="J2184" i="5" l="1"/>
  <c r="I11" i="73" s="1"/>
  <c r="K11" i="73" s="1"/>
  <c r="J1920" i="5" l="1"/>
  <c r="J1840" i="5"/>
  <c r="J2286" i="5"/>
  <c r="J2136" i="5"/>
  <c r="J2090" i="5"/>
  <c r="J1989" i="5"/>
  <c r="J2088" i="5"/>
  <c r="J1985" i="5"/>
  <c r="J1743" i="5"/>
  <c r="J3337" i="5"/>
  <c r="J3271" i="5"/>
  <c r="J2470" i="5"/>
  <c r="J2534" i="5"/>
  <c r="J2532" i="5"/>
  <c r="J2530" i="5"/>
  <c r="K3" i="73"/>
  <c r="J3435" i="5" l="1"/>
  <c r="J3433" i="5"/>
  <c r="J3431" i="5"/>
  <c r="J3423" i="5"/>
  <c r="J3421" i="5"/>
  <c r="J3419" i="5"/>
  <c r="J3417" i="5"/>
  <c r="J3415" i="5"/>
  <c r="J3413" i="5"/>
  <c r="J3363" i="5"/>
  <c r="J3361" i="5"/>
  <c r="J3355" i="5"/>
  <c r="J3353" i="5"/>
  <c r="J3351" i="5"/>
  <c r="J3349" i="5"/>
  <c r="J3343" i="5"/>
  <c r="J3333" i="5"/>
  <c r="J3331" i="5"/>
  <c r="J3329" i="5"/>
  <c r="J3327" i="5"/>
  <c r="J3321" i="5"/>
  <c r="J3315" i="5"/>
  <c r="J3313" i="5"/>
  <c r="J3307" i="5"/>
  <c r="J3299" i="5"/>
  <c r="J3293" i="5"/>
  <c r="J3291" i="5"/>
  <c r="J3285" i="5"/>
  <c r="J3277" i="5"/>
  <c r="J3266" i="5"/>
  <c r="J3260" i="5"/>
  <c r="J3201" i="5"/>
  <c r="J3195" i="5"/>
  <c r="J3189" i="5"/>
  <c r="J3185" i="5"/>
  <c r="J3181" i="5"/>
  <c r="J3179" i="5"/>
  <c r="J3173" i="5"/>
  <c r="J3169" i="5"/>
  <c r="J3167" i="5"/>
  <c r="J3165" i="5"/>
  <c r="J3163" i="5"/>
  <c r="J3161" i="5"/>
  <c r="J3159" i="5"/>
  <c r="J3157" i="5"/>
  <c r="J3155" i="5"/>
  <c r="J3153" i="5"/>
  <c r="J3151" i="5"/>
  <c r="J3149" i="5"/>
  <c r="J3147" i="5"/>
  <c r="J3145" i="5"/>
  <c r="J3143" i="5"/>
  <c r="J3139" i="5"/>
  <c r="J3137" i="5"/>
  <c r="J3135" i="5"/>
  <c r="J3129" i="5"/>
  <c r="J3125" i="5"/>
  <c r="J3123" i="5"/>
  <c r="J3121" i="5"/>
  <c r="J3117" i="5"/>
  <c r="J3113" i="5"/>
  <c r="J3111" i="5"/>
  <c r="J3109" i="5"/>
  <c r="J3105" i="5"/>
  <c r="J3103" i="5"/>
  <c r="J3097" i="5"/>
  <c r="J3093" i="5"/>
  <c r="J3091" i="5"/>
  <c r="J3087" i="5"/>
  <c r="J3083" i="5"/>
  <c r="J3079" i="5"/>
  <c r="J3077" i="5"/>
  <c r="J3073" i="5"/>
  <c r="J3071" i="5"/>
  <c r="J3067" i="5"/>
  <c r="J3065" i="5"/>
  <c r="J3059" i="5"/>
  <c r="J3055" i="5"/>
  <c r="J3051" i="5"/>
  <c r="J3049" i="5"/>
  <c r="J3047" i="5"/>
  <c r="J3045" i="5"/>
  <c r="J3043" i="5"/>
  <c r="J3041" i="5"/>
  <c r="J3039" i="5"/>
  <c r="J3037" i="5"/>
  <c r="J3034" i="5"/>
  <c r="J3030" i="5"/>
  <c r="J3028" i="5"/>
  <c r="J3026" i="5"/>
  <c r="J3024" i="5"/>
  <c r="J3020" i="5"/>
  <c r="J3018" i="5"/>
  <c r="J2907" i="5"/>
  <c r="J2901" i="5"/>
  <c r="J2899" i="5"/>
  <c r="J2895" i="5"/>
  <c r="J2893" i="5"/>
  <c r="J2887" i="5"/>
  <c r="J2883" i="5"/>
  <c r="J2881" i="5"/>
  <c r="J2843" i="5"/>
  <c r="J2841" i="5"/>
  <c r="J2835" i="5"/>
  <c r="J2833" i="5"/>
  <c r="J2827" i="5"/>
  <c r="J2825" i="5"/>
  <c r="J2766" i="5"/>
  <c r="J2748" i="5"/>
  <c r="J2760" i="5"/>
  <c r="J2758" i="5"/>
  <c r="J2756" i="5"/>
  <c r="J2754" i="5"/>
  <c r="J2746" i="5"/>
  <c r="J2744" i="5"/>
  <c r="J2742" i="5"/>
  <c r="J2740" i="5"/>
  <c r="J2728" i="5"/>
  <c r="J2726" i="5"/>
  <c r="J2720" i="5"/>
  <c r="J2718" i="5"/>
  <c r="J2672" i="5"/>
  <c r="J2666" i="5"/>
  <c r="J2660" i="5"/>
  <c r="J2654" i="5"/>
  <c r="J2650" i="5"/>
  <c r="J2648" i="5"/>
  <c r="J2642" i="5"/>
  <c r="J2605" i="5"/>
  <c r="J2607" i="5"/>
  <c r="J2611" i="5"/>
  <c r="J2601" i="5"/>
  <c r="J2597" i="5"/>
  <c r="J2591" i="5"/>
  <c r="J2587" i="5"/>
  <c r="J2468" i="5"/>
  <c r="J2526" i="5"/>
  <c r="J2516" i="5"/>
  <c r="J2512" i="5"/>
  <c r="J2504" i="5"/>
  <c r="J2494" i="5"/>
  <c r="J2492" i="5"/>
  <c r="J2488" i="5"/>
  <c r="J2486" i="5"/>
  <c r="J2480" i="5"/>
  <c r="J2472" i="5"/>
  <c r="J2464" i="5"/>
  <c r="J2428" i="5"/>
  <c r="J2418" i="5"/>
  <c r="J2416" i="5"/>
  <c r="J2414" i="5"/>
  <c r="J2403" i="5"/>
  <c r="J2401" i="5"/>
  <c r="J2399" i="5"/>
  <c r="J2397" i="5"/>
  <c r="J2366" i="5"/>
  <c r="J2360" i="5"/>
  <c r="J2354" i="5"/>
  <c r="J2348" i="5"/>
  <c r="J2340" i="5"/>
  <c r="J2336" i="5"/>
  <c r="J2334" i="5"/>
  <c r="J2332" i="5"/>
  <c r="J2306" i="5"/>
  <c r="J2304" i="5"/>
  <c r="J2300" i="5"/>
  <c r="J2296" i="5"/>
  <c r="J2294" i="5"/>
  <c r="J2292" i="5"/>
  <c r="J2290" i="5"/>
  <c r="J2284" i="5"/>
  <c r="J2280" i="5"/>
  <c r="J2278" i="5"/>
  <c r="J2274" i="5"/>
  <c r="J2272" i="5"/>
  <c r="J2270" i="5"/>
  <c r="J2266" i="5"/>
  <c r="J2262" i="5"/>
  <c r="J2258" i="5"/>
  <c r="J2256" i="5"/>
  <c r="J2254" i="5"/>
  <c r="J2248" i="5"/>
  <c r="J2246" i="5"/>
  <c r="J2120" i="5"/>
  <c r="J2140" i="5"/>
  <c r="J2130" i="5"/>
  <c r="J2126" i="5"/>
  <c r="J2112" i="5"/>
  <c r="J2110" i="5"/>
  <c r="J2104" i="5"/>
  <c r="J2100" i="5"/>
  <c r="J2096" i="5"/>
  <c r="J2086" i="5"/>
  <c r="J2082" i="5"/>
  <c r="J2076" i="5"/>
  <c r="J2026" i="5"/>
  <c r="J2020" i="5"/>
  <c r="J2018" i="5"/>
  <c r="J2014" i="5"/>
  <c r="J2010" i="5"/>
  <c r="J2006" i="5"/>
  <c r="J2001" i="5"/>
  <c r="J1997" i="5"/>
  <c r="J1993" i="5"/>
  <c r="J1983" i="5"/>
  <c r="J1926" i="5"/>
  <c r="J1924" i="5"/>
  <c r="J1838" i="5"/>
  <c r="J1836" i="5"/>
  <c r="J1918" i="5"/>
  <c r="J1912" i="5"/>
  <c r="J1908" i="5"/>
  <c r="J1906" i="5"/>
  <c r="J1900" i="5"/>
  <c r="J1898" i="5"/>
  <c r="J1894" i="5"/>
  <c r="J1892" i="5"/>
  <c r="J1888" i="5"/>
  <c r="J1884" i="5"/>
  <c r="J1882" i="5"/>
  <c r="J1880" i="5"/>
  <c r="J1878" i="5"/>
  <c r="J1876" i="5"/>
  <c r="J1874" i="5"/>
  <c r="J1872" i="5"/>
  <c r="J1870" i="5"/>
  <c r="J1868" i="5"/>
  <c r="J1866" i="5"/>
  <c r="J1862" i="5"/>
  <c r="J1858" i="5"/>
  <c r="J1854" i="5"/>
  <c r="J1852" i="5"/>
  <c r="J1850" i="5"/>
  <c r="J1848" i="5"/>
  <c r="J1846" i="5"/>
  <c r="J1844" i="5"/>
  <c r="J1834" i="5"/>
  <c r="J1832" i="5"/>
  <c r="J1830" i="5"/>
  <c r="J1828" i="5"/>
  <c r="J1826" i="5"/>
  <c r="J1824" i="5"/>
  <c r="J1820" i="5"/>
  <c r="J1818" i="5"/>
  <c r="J1816" i="5"/>
  <c r="J1814" i="5"/>
  <c r="J1812" i="5"/>
  <c r="J1810" i="5"/>
  <c r="J1808" i="5"/>
  <c r="J1806" i="5"/>
  <c r="J1804" i="5"/>
  <c r="J1802" i="5"/>
  <c r="J1800" i="5"/>
  <c r="J1798" i="5"/>
  <c r="J1796" i="5"/>
  <c r="J1794" i="5"/>
  <c r="J1792" i="5"/>
  <c r="J1790" i="5"/>
  <c r="J1788" i="5"/>
  <c r="J1786" i="5"/>
  <c r="J1784" i="5"/>
  <c r="J1782" i="5"/>
  <c r="J1780" i="5"/>
  <c r="J1778" i="5"/>
  <c r="J1776" i="5"/>
  <c r="J1772" i="5"/>
  <c r="J1770" i="5"/>
  <c r="J1768" i="5"/>
  <c r="J1766" i="5"/>
  <c r="J1764" i="5"/>
  <c r="J1762" i="5"/>
  <c r="J1759" i="5"/>
  <c r="J1755" i="5"/>
  <c r="J1753" i="5"/>
  <c r="J1751" i="5"/>
  <c r="J1747" i="5"/>
  <c r="J1741" i="5"/>
  <c r="J1739" i="5"/>
  <c r="J1053" i="5"/>
  <c r="J1684" i="5"/>
  <c r="J1674" i="5"/>
  <c r="J1660" i="5"/>
  <c r="J1649" i="5"/>
  <c r="J1625" i="5"/>
  <c r="J1611" i="5"/>
  <c r="J1598" i="5"/>
  <c r="J1571" i="5"/>
  <c r="J1551" i="5"/>
  <c r="J1536" i="5"/>
  <c r="J1521" i="5"/>
  <c r="J1466" i="5"/>
  <c r="J1280" i="5"/>
  <c r="J1273" i="5"/>
  <c r="J1263" i="5"/>
  <c r="J1255" i="5"/>
  <c r="J1243" i="5"/>
  <c r="J1227" i="5"/>
  <c r="J1215" i="5"/>
  <c r="J1207" i="5"/>
  <c r="J1201" i="5"/>
  <c r="J1188" i="5"/>
  <c r="J1178" i="5"/>
  <c r="J1170" i="5"/>
  <c r="J1160" i="5"/>
  <c r="J1156" i="5"/>
  <c r="J1146" i="5"/>
  <c r="J1132" i="5"/>
  <c r="J1124" i="5"/>
  <c r="J1100" i="5"/>
  <c r="J1089" i="5"/>
  <c r="J1081" i="5"/>
  <c r="J1073" i="5"/>
  <c r="J1063" i="5"/>
  <c r="J1044" i="5"/>
  <c r="J1030" i="5"/>
  <c r="J1022" i="5"/>
  <c r="J1016" i="5"/>
  <c r="J1006" i="5"/>
  <c r="J998" i="5"/>
  <c r="J990" i="5"/>
  <c r="J977" i="5"/>
  <c r="J969" i="5"/>
  <c r="J961" i="5"/>
  <c r="J951" i="5"/>
  <c r="J943" i="5"/>
  <c r="J935" i="5"/>
  <c r="J924" i="5"/>
  <c r="J914" i="5"/>
  <c r="J906" i="5"/>
  <c r="J898" i="5"/>
  <c r="J881" i="5"/>
  <c r="J870" i="5"/>
  <c r="J860" i="5"/>
  <c r="J844" i="5"/>
  <c r="J852" i="5"/>
  <c r="J836" i="5"/>
  <c r="J818" i="5"/>
  <c r="J802" i="5"/>
  <c r="J794" i="5"/>
  <c r="J781" i="5"/>
  <c r="J773" i="5"/>
  <c r="J757" i="5"/>
  <c r="J742" i="5"/>
  <c r="J734" i="5"/>
  <c r="J726" i="5"/>
  <c r="J691" i="5"/>
  <c r="J673" i="5"/>
  <c r="J581" i="5"/>
  <c r="J545" i="5"/>
  <c r="J532" i="5"/>
  <c r="J522" i="5"/>
  <c r="J507" i="5"/>
  <c r="J414" i="5"/>
  <c r="J404" i="5"/>
  <c r="J394" i="5"/>
  <c r="J386" i="5"/>
  <c r="J378" i="5"/>
  <c r="J370" i="5"/>
  <c r="J360" i="5"/>
  <c r="J352" i="5"/>
  <c r="J344" i="5"/>
  <c r="J335" i="5"/>
  <c r="J317" i="5"/>
  <c r="J299" i="5"/>
  <c r="J283" i="5"/>
  <c r="J275" i="5"/>
  <c r="J267" i="5"/>
  <c r="J259" i="5"/>
  <c r="J249" i="5"/>
  <c r="J239" i="5"/>
  <c r="J231" i="5"/>
  <c r="J223" i="5"/>
  <c r="J215" i="5"/>
  <c r="J203" i="5"/>
  <c r="J196" i="5"/>
  <c r="J188" i="5"/>
  <c r="J180" i="5"/>
  <c r="J172" i="5"/>
  <c r="J166" i="5"/>
  <c r="J143" i="5"/>
  <c r="J135" i="5"/>
  <c r="J127" i="5"/>
  <c r="J121" i="5"/>
  <c r="J113" i="5"/>
  <c r="J105" i="5"/>
  <c r="J98" i="5"/>
  <c r="J90" i="5"/>
  <c r="J82" i="5"/>
  <c r="J76" i="5"/>
  <c r="J68" i="5"/>
  <c r="J58" i="5"/>
  <c r="G3" i="73"/>
  <c r="J3457" i="5" l="1"/>
  <c r="J2847" i="5"/>
  <c r="I27" i="73" s="1"/>
  <c r="J2910" i="5"/>
  <c r="I29" i="73" s="1"/>
  <c r="J3367" i="5"/>
  <c r="I33" i="73" s="1"/>
  <c r="J3205" i="5"/>
  <c r="I31" i="73" s="1"/>
  <c r="J2769" i="5"/>
  <c r="I25" i="73" s="1"/>
  <c r="I35" i="73"/>
  <c r="J2676" i="5"/>
  <c r="I23" i="73" s="1"/>
  <c r="J2614" i="5"/>
  <c r="I21" i="73" s="1"/>
  <c r="J2370" i="5"/>
  <c r="I15" i="73" s="1"/>
  <c r="J2431" i="5"/>
  <c r="I17" i="73" s="1"/>
  <c r="J2538" i="5"/>
  <c r="I19" i="73" s="1"/>
  <c r="J2309" i="5"/>
  <c r="I13" i="73" s="1"/>
  <c r="J2030" i="5"/>
  <c r="I7" i="73" s="1"/>
  <c r="J2143" i="5"/>
  <c r="I9" i="73" s="1"/>
  <c r="J1929" i="5"/>
  <c r="I5" i="73" s="1"/>
  <c r="J1695" i="5"/>
  <c r="I37" i="73" l="1"/>
  <c r="I43" i="73" s="1"/>
  <c r="I47" i="73" l="1"/>
  <c r="I50" i="73" s="1"/>
  <c r="E5" i="73" l="1"/>
  <c r="G5" i="73" l="1"/>
  <c r="K5" i="73"/>
  <c r="E35" i="73" l="1"/>
  <c r="E31" i="73"/>
  <c r="E33" i="73"/>
  <c r="G31" i="73" l="1"/>
  <c r="K31" i="73"/>
  <c r="G33" i="73"/>
  <c r="K33" i="73"/>
  <c r="G35" i="73"/>
  <c r="K35" i="73"/>
  <c r="E27" i="73"/>
  <c r="E29" i="73"/>
  <c r="G29" i="73" l="1"/>
  <c r="K29" i="73"/>
  <c r="G27" i="73"/>
  <c r="K27" i="73"/>
  <c r="E19" i="73"/>
  <c r="E17" i="73"/>
  <c r="E21" i="73"/>
  <c r="E23" i="73"/>
  <c r="G21" i="73" l="1"/>
  <c r="K21" i="73"/>
  <c r="G23" i="73"/>
  <c r="K23" i="73"/>
  <c r="G17" i="73"/>
  <c r="K17" i="73"/>
  <c r="G19" i="73"/>
  <c r="K19" i="73"/>
  <c r="E15" i="73"/>
  <c r="E13" i="73"/>
  <c r="G13" i="73" l="1"/>
  <c r="K13" i="73"/>
  <c r="G15" i="73"/>
  <c r="K15" i="73"/>
  <c r="E7" i="73" l="1"/>
  <c r="G7" i="73" l="1"/>
  <c r="K7" i="73"/>
  <c r="E25" i="73"/>
  <c r="G25" i="73" l="1"/>
  <c r="K25" i="73"/>
  <c r="E9" i="73" l="1"/>
  <c r="G9" i="73" l="1"/>
  <c r="K9" i="73"/>
  <c r="E37" i="73"/>
  <c r="G37" i="73" l="1"/>
  <c r="G43" i="73" s="1"/>
  <c r="G47" i="73" s="1"/>
  <c r="G50" i="73" s="1"/>
  <c r="K37" i="73"/>
  <c r="K43" i="73" s="1"/>
  <c r="E43" i="73"/>
  <c r="K47" i="73" l="1"/>
  <c r="K50" i="73" s="1"/>
  <c r="E47" i="73"/>
  <c r="E50" i="73" l="1"/>
</calcChain>
</file>

<file path=xl/sharedStrings.xml><?xml version="1.0" encoding="utf-8"?>
<sst xmlns="http://schemas.openxmlformats.org/spreadsheetml/2006/main" count="2293" uniqueCount="1151">
  <si>
    <t>User note</t>
  </si>
  <si>
    <t>General</t>
  </si>
  <si>
    <t>m</t>
  </si>
  <si>
    <t>No</t>
  </si>
  <si>
    <t>Item</t>
  </si>
  <si>
    <t>Half brick walls</t>
  </si>
  <si>
    <t>EARTHWORKS (PROVISIONAL)</t>
  </si>
  <si>
    <t>Nature of ground</t>
  </si>
  <si>
    <t>The nature of the ground is assumed to be loose sandy material, therefore "earth", but possibly interspersed with "soft rock" or "hard rock"</t>
  </si>
  <si>
    <t>The nature of the ground is assumed to be gravel, therefore "earth", but possibly interspersed with "soft rock" or "hard rock"</t>
  </si>
  <si>
    <t>The nature of the ground is assumed to be silty clay with loose river boulders varying in size up to approximately 450mm diameter, all of which will be deemed as "earth", but possibly interspersed with "hard rock"</t>
  </si>
  <si>
    <t>Trial holes indicate that the nature of the ground is silty clay to a depth of approximately 500mm with fine to medium loose sandy material below, therefore "earth"</t>
  </si>
  <si>
    <t>The following are typical examples of descriptions of "subterranean water"</t>
  </si>
  <si>
    <t>Subterranean water</t>
  </si>
  <si>
    <t>No subterranean water is expected  The water table is expected to vary between approximately ?m and ?m below natural ground level. The removal of subterranean water is given separately</t>
  </si>
  <si>
    <t>Carting away of excavated material</t>
  </si>
  <si>
    <t>Descriptions of carting away of excavated material shall be deemed to include loading excavated material onto trucks directly from the excavations or, alternatively, from stock piles situated on the building site</t>
  </si>
  <si>
    <t>Filling and layer work materials</t>
  </si>
  <si>
    <t>References such as "G1", "G2", etc and "C1", "C2", etc in descriptions of filling and layer work materials refer to corresponding references in the document "Guidelines for Road Construction Materials.  TRH 14 : 1985" compiled by the Committee of State Road Authorities and the properties set out therein for each kind shall be applicable to the respective materials described hereinafter</t>
  </si>
  <si>
    <t>When no information regarding density and other tests is available the following preamble in respect of testing may be inserted</t>
  </si>
  <si>
    <t>Testing</t>
  </si>
  <si>
    <t>Prices for filling are to include for all necessary density and other tests</t>
  </si>
  <si>
    <t>Extra over all excavations for carting away</t>
  </si>
  <si>
    <t>Risk of collapse of excavations</t>
  </si>
  <si>
    <t>Keeping excavations free of water</t>
  </si>
  <si>
    <t>FILLING ETC</t>
  </si>
  <si>
    <t>Modified AASHTO Density test</t>
  </si>
  <si>
    <t>Excavation in earth not exceeding 2m deep</t>
  </si>
  <si>
    <t>Trenches</t>
  </si>
  <si>
    <t>Surplus material from excavations and/or stock piles on site, to a dumping site to be located by the contractor</t>
  </si>
  <si>
    <t>Keeping excavations free of all water other than subterranean water</t>
  </si>
  <si>
    <t>Filling of coarse river sand supplied by the contractor, consolidated</t>
  </si>
  <si>
    <t>Under floors etc</t>
  </si>
  <si>
    <t>Compaction of ground surfaces</t>
  </si>
  <si>
    <t>Insert preambles/specifications as may be required or in order to supplement any applicable preambles, specifications or bills of quantities descriptions</t>
  </si>
  <si>
    <t>Profit</t>
  </si>
  <si>
    <t>Fabric reinforcement</t>
  </si>
  <si>
    <t>Formwork</t>
  </si>
  <si>
    <t>TEST CUBES</t>
  </si>
  <si>
    <t>Making and testing 150 x 150 x 150mm concrete strength test cube (Provisional)</t>
  </si>
  <si>
    <t>REINFORCEMENT (PROVISIONAL)</t>
  </si>
  <si>
    <t>CONCRETE, FORMWORK AND REINFORCEMENT</t>
  </si>
  <si>
    <t>Cost of tests</t>
  </si>
  <si>
    <t>The costs of making, storing and testing of concrete test cubes as required under clause 7 "Tests" of SABS 1200 G shall include the cost of providing cube moulds necessary for the purpose, for testing costs and for submitting reports on the tests for approval.  The testing shall be undertaken by an approved independent firm or institution nominated by the contractor (test cubes are measured separately)</t>
  </si>
  <si>
    <t>Breeze concrete</t>
  </si>
  <si>
    <t>Breeze concrete shall consist of twelve parts clean dry furnace ash, free from coal or other foreign matter, to one part cement (1:12); the ash graded up to particles which will pass a 16,5mm ring from a minimum which fails to pass a 4,75mm mesh.  The finer materials from the screening are to be first mixed with the cement into a mortar and the ash added afterwards and thoroughly incorporated</t>
  </si>
  <si>
    <t>Lightweight concrete</t>
  </si>
  <si>
    <t>Lightweight concrete shall have a density of 600kg/m3 for the top 50mm and 400kg/m3 for the remaining thickness.  The minimum thickness at outlets, channels, etc shall be 50mm</t>
  </si>
  <si>
    <t>Descriptions of formwork shall be deemed to include use and waste only (except where described as "left in" or "permanent"), for fitting together in the required forms, wedging, plumbing and fixing to true angles and surfaces as necessary to ensure easy release during stripping and for reconditioning as necessary before re-use</t>
  </si>
  <si>
    <t>The vertical strutting shall be carried down to such construction as is sufficiently strong to afford the required support without damage and shall remain in position until the newly constructed work is able to support itself</t>
  </si>
  <si>
    <t>Formwork to soffits of solid slabs etc shall be deemed to be to slabs not exceeding 250mm thick unless otherwise described</t>
  </si>
  <si>
    <t>Formwork to soffits of slabs, beams, etc shall be deemed to be propped up exceeding 1,5m and not exceeding 3,5m high unless otherwise described</t>
  </si>
  <si>
    <t>Formwork to sides of bases, pile caps, ground beams, etc will only be measured where it is prescribed by the engineer for design reasons.  Formwork necessitated by irregularity or collapse of excavated faces will not be measured and the cost thereof shall be deemed to be included in the allowance for taking the risk of collapse of the sides of the excavations, provision for which is made in "Earthworks"</t>
  </si>
  <si>
    <t>REINFORCED CONCRETE CAST AGAINST EXCAVATED SURFACES</t>
  </si>
  <si>
    <t>CONCRETE SUNDRIES</t>
  </si>
  <si>
    <t>ROUGH FORMWORK (DEGREE OF ACCURACY III)</t>
  </si>
  <si>
    <t>Rough formwork to sides</t>
  </si>
  <si>
    <t>Edges, risers, ends and reveals exceeding 300mm high or wide</t>
  </si>
  <si>
    <t>MOVEMENT JOINTS ETC</t>
  </si>
  <si>
    <t>Not exceeding 300mm high to edges of surface beds</t>
  </si>
  <si>
    <t>MASONRY</t>
  </si>
  <si>
    <t>BRICKWORK</t>
  </si>
  <si>
    <t>Sizes in descriptions</t>
  </si>
  <si>
    <t>Where sizes in descriptions are given in brick units, "one brick" shall represent the length and "half brick" the width of a brick</t>
  </si>
  <si>
    <t>The following preamble generally applies for works in hot and humid coastal areas</t>
  </si>
  <si>
    <t>Bagged and sealed walls</t>
  </si>
  <si>
    <t>Walls in two skins described as "bagged and sealed" shall be deemed to include having the outer face of the inner skin bagged with 1:6 cement and sand mixture and sealed with two coats bitumen emulsion waterproofing coating</t>
  </si>
  <si>
    <t>Bricks shall be ordered timeously to obtain uniformity in size and colour</t>
  </si>
  <si>
    <t>Descriptions of recessed pointing to fair face brickwork and face brickwork shall be deemed to include square recessed, hollow recessed, weathered pointing, etc</t>
  </si>
  <si>
    <t>Concrete masonry units</t>
  </si>
  <si>
    <t>Blocks are to be either solid or hollow modular dense concrete masonry units having a compressive strength of 7MPa</t>
  </si>
  <si>
    <t>Wall ties for blockwork</t>
  </si>
  <si>
    <t>Wall ties shall be polypropylene ties complying with BS 76377.  Ties for hollow walls shall be of sufficient length to allow not less than 75mm of each end to be built into the blockwork.  Ties are to be spaced at intervals of not more than 1m in the horizontal direction and not more than 400mm staggered in the vertical direction except at openings, vertical joints or ends of walls where they are to be placed vertically above each other</t>
  </si>
  <si>
    <t>Surfaces to be plastered shall have joints raked out to a depth of at least 10mm to provide a key.  Cavities of hollow walls shall be kept free of mortar droppings or other undesirable matter. Every second perpend of the bottom course of the external skin of hollow walls shall be left open as a weep hole</t>
  </si>
  <si>
    <t>Standard complementary blocks</t>
  </si>
  <si>
    <t>Descriptions of blockwork shall be deemed to include standard complementary blocks such as corner, three-quarter, half and quarter blocks required in the construction of corners, reveals, jambs, ends, etc to solid and hollow walls and for bonding as necessary</t>
  </si>
  <si>
    <t>FOUNDATIONS (PROVISIONAL)</t>
  </si>
  <si>
    <t>SUPERSTRUCTURE</t>
  </si>
  <si>
    <t>BRICKWORK SUNDRIES</t>
  </si>
  <si>
    <t>Prestressed fabricated concrete lintels including necessary temporary supports</t>
  </si>
  <si>
    <t>Turning pieces to lintels etc</t>
  </si>
  <si>
    <t>Galvanised hoop iron cramps, ties, etc</t>
  </si>
  <si>
    <t>30 x 1,6mm Cramp 500mm long with one end fixed to timber and other end built into brickwork</t>
  </si>
  <si>
    <t>SUPPLEMENTARY PREAMBLES</t>
  </si>
  <si>
    <t>WATERPROOFING</t>
  </si>
  <si>
    <t>Waterproofing</t>
  </si>
  <si>
    <t>Waterproofing of roofs, basements, etc shall be laid under a ten year guarantee.  Waterproofing to roofs shall be laid to even falls to outlets etc with necessary ridges, hips and valleys. Descriptions of sheet or membrane waterproofing shall be deemed to include additional labour to turn-ups and turn-downs</t>
  </si>
  <si>
    <t>DAMPPROOFING OF WALLS AND FLOORS</t>
  </si>
  <si>
    <t>One layer 375 micron embossed polyethylene dampproof course (SANS 952-1985 type B)</t>
  </si>
  <si>
    <t>One layer 250 micron green polyethylene waterproof sheeting (SANS 952-1985 type C) sealed at laps with PVC self-adhesive tape</t>
  </si>
  <si>
    <t>Under surface beds</t>
  </si>
  <si>
    <t>Cementitious waterproofing system (suitable for tiling) comprising primer coat plasticised modified acrylic (PMA) (consisting of 5l PMA, 5 litres water and 16,5kg cement (32,5N), one layer pre-cut polypropylene fabric fully saturated in PMA slurry and two full coats PMA slurry</t>
  </si>
  <si>
    <t>On shower floors</t>
  </si>
  <si>
    <t>WATERSTOPS, SEALING STRIPS, JOINT SEALANTS, ETC</t>
  </si>
  <si>
    <t>ROOF COVERINGS, CLADDINGS, ETC</t>
  </si>
  <si>
    <t>Where battens for roof coverings form part of the plate nailed timber roof truss design it shall be included under the roof construction in the "Carpentry and Joinery" trade and not under this trade</t>
  </si>
  <si>
    <t>Roof covering with pitches not exceeding 25 degrees</t>
  </si>
  <si>
    <t>ROOF AND WALL INSULATION</t>
  </si>
  <si>
    <t>Where SANS 1381-4 and SANS 0177-3 in the following heading is not applicable, refer to other suitable construction standards or provide full specifications</t>
  </si>
  <si>
    <t>Multi-layered reinforced double-sided aluminium foil sheeting in accordance with SANS 1381-4 with a mass of not less than 293g/mÃ½ and a Class I fire rating in accordance with SANS 0177-3</t>
  </si>
  <si>
    <t>CARPENTRY AND JOINERY</t>
  </si>
  <si>
    <t>Fixing</t>
  </si>
  <si>
    <t>Items described as "nailed" shall be deemed to be fixed with hardened steel nails or pins, or to be shot-pinned, to brickwork or concrete</t>
  </si>
  <si>
    <t>Items described as "plugged" shall be deemed to include screwing to fibre, plastic or metal plugs at not exceeding 500mm centres, and where described as "bolted", the bolts have been given elsewhere</t>
  </si>
  <si>
    <t>Decorative thermosetting plastic laminate covering</t>
  </si>
  <si>
    <t>Laminate covering shall be glued under pressure and edge strips of same shall be butt jointed at junctions with adjacent similar finish</t>
  </si>
  <si>
    <t>CEILINGS, PARTITIONS AND ACCESS FLOORING</t>
  </si>
  <si>
    <t>Ceilings</t>
  </si>
  <si>
    <t>Unless otherwise described ceilings shall be deemed to be horizontal</t>
  </si>
  <si>
    <t>Bulkheads</t>
  </si>
  <si>
    <t>Unless otherwise described bulkheads shall be deemed to be horizontal along the length</t>
  </si>
  <si>
    <t>Steel components</t>
  </si>
  <si>
    <t>All steel components for ceilings, partitions, etc are to be galvanised in accordance with SANS 121</t>
  </si>
  <si>
    <t>Proprietary items</t>
  </si>
  <si>
    <t>Where applicable the manufacturers' names or product catalogue titles are given in sub-headings preceding the items  Prices are to be based on the specific products/articles specified.  If tenderers wish to offer alternative products/articles for certain items, these items are to be clearly marked and the alternative specification given with supporting brochures etc clarifying the features of the products/articles offered  On request returnable samples are to be provided to the principal agent for consideration</t>
  </si>
  <si>
    <t>SUNDRIES</t>
  </si>
  <si>
    <t>Descriptions of expansion anchors and bolts and chemical anchors and bolts shall be deemed to include nuts, washers and mortices in brickwork or concrete</t>
  </si>
  <si>
    <t>Descriptions of bolts shall be deemed to include nuts and washers</t>
  </si>
  <si>
    <t>PLASTERING</t>
  </si>
  <si>
    <t>The following preambles are to be included only when specifically required by the principal agent</t>
  </si>
  <si>
    <t>GRANOLITHIC</t>
  </si>
  <si>
    <t>Method</t>
  </si>
  <si>
    <t>The method to be used shall be either the monolithic method or the bonded method</t>
  </si>
  <si>
    <t>Preparation</t>
  </si>
  <si>
    <t>Granolithic shall attain a compressive strength of at least 41MPa. The coarse aggregate shall comply with SANS 1083 and shall generally be capable of passing a 10mm mesh sieve. Where the thickness of the granolithic exceeds 25mm, the size of the coarse aggregate shall be increased to the maximum size compatible with the thickness of the granolithic</t>
  </si>
  <si>
    <t>Panels</t>
  </si>
  <si>
    <t>Where possible joints between panels shall be positioned over joints in the floor slab and shall be at least 3mm wide through the full thickness of the finish, separated by strips of wood or fibreboard and finished with V-joints</t>
  </si>
  <si>
    <t>Laying</t>
  </si>
  <si>
    <t>Monolithic granolithic shall be applied to the partially set slab and thoroughly compacted and lightly wood floated to the required levels</t>
  </si>
  <si>
    <t>Bonded granolithic shall be applied to the slab after applying a 1:1 sand-and-cement slurry brushed over the surface and allowed to partially set before applying the granolithic. The granolithic shall be throughly compacted and lightly wood floated to the required levels</t>
  </si>
  <si>
    <t>After wood floating, the monolithic and bonded granolithic shall remain undisturbed until bleeding has ceased and the surface has stiffened. Any remaining bleed water and laitance shall then be removed and the surface steel trowelled or power floated</t>
  </si>
  <si>
    <t>Curing, seasoning and protection</t>
  </si>
  <si>
    <t>Granolithic shall be covered with clean hessian with waterproof building foil over and kept wet for at least seven days after laying</t>
  </si>
  <si>
    <t>Colour</t>
  </si>
  <si>
    <t>SCREEDS</t>
  </si>
  <si>
    <t>Cement plaster rendering coat with gypsum skim plaster finishing coat, on brickwork</t>
  </si>
  <si>
    <t>Wire gratings</t>
  </si>
  <si>
    <t>Descriptions of gutter outlets etc shall be deemed to include wire balloon gratings</t>
  </si>
  <si>
    <t>Stormwater channels</t>
  </si>
  <si>
    <t>Descriptions of channels shall be deemed to include necessary excavation, surface preparation, compaction, etc, and disposal of surplus material on site</t>
  </si>
  <si>
    <t>French drains</t>
  </si>
  <si>
    <t>Descriptions of french drains shall be deemed to include excavation, stone filling graded from 300mm diameter at bottom to 75mm diameter at top, "?" geofabric filter blanket over stone, 300mm earthfilling over and disposal of surplus material on site</t>
  </si>
  <si>
    <t>Septic tanks</t>
  </si>
  <si>
    <t>Descriptions of proprietary type septic tanks shall be deemed to include excavation, bedding and jointing, concrete base slabs, jointing to drains and backfilling, compaction, etc all in accordance with the manufacturer's instructions and disposal of surplus material on site</t>
  </si>
  <si>
    <t>Stainless steel basins, sinks, wash troughs, urinals, etc</t>
  </si>
  <si>
    <t>Stainless steel for economy basins, domestic sinks and worktops shall be Type 430 (17/0)  Stainless steel for urinals, basins, quality sinks, wash troughs, institutional equipment, etc shall be Type 304 (18/8)  Stainless steel for laboratory sinks, photographic equipment, etc shall be Type 316 (18/8)  Units shall have standard aprons on all exposed edges and tiling keys against walls where applicable</t>
  </si>
  <si>
    <t>Sealing of edges</t>
  </si>
  <si>
    <t>Outer edges of sinks, basins, baths, urinals, etc are to be sealed against adjacent surfaces with approved silicone</t>
  </si>
  <si>
    <t>PVC-U pipes and fittings</t>
  </si>
  <si>
    <t>Sewer and drainage pipes and fittings shall be jointed and sealed with butyl rubber rings  Soil, waste and vent pipes and fittings shall be solvent weld jointed or sealed with butyl rubber rings</t>
  </si>
  <si>
    <t>PVC-U pressure pipes and fittings</t>
  </si>
  <si>
    <t>Pipes of 50mm diameter and smaller shall be plain ended with solvent welded PVC-U loose sockets and fittings  Pipes of 63mm diameter and greater shall have sockets and spigots with push-in type integral rubber ring joints.  Bends shall be PVC-U and all other fittings shall be cast iron, all with similar push-in type joints</t>
  </si>
  <si>
    <t>High density polyethylene (HDPe) pipes and fittings</t>
  </si>
  <si>
    <t>Pipes shall be type IV and of the class specified with compression fittings</t>
  </si>
  <si>
    <t>Polypropylene pipes</t>
  </si>
  <si>
    <t>Polypropylene pipes 54mm diameter and smaller shall be seamless copper coloured Class 16 pipes jointed with heat welded thermoplastic or where so described compression fittings  Pipes shall be firmly fixed to walls, etc with coloured nylon snap-in pipe clips with provision for accommodating thermal movement and jointed and fixed strictly in accordance with the manufacturer's instructions</t>
  </si>
  <si>
    <t>Copper pipes</t>
  </si>
  <si>
    <t>Pipes shall be hard drawn and half-hard pipes of the class described.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 type.  Capillary solder fittings shall comply with ISO 2016</t>
  </si>
  <si>
    <t>Copper pipes are to be installed in accordance with the latest revision of the Code of Practice for Copper Plumbing soldering techniques.  Flux, solder, etc to be strictly in accordance with the manufacturer's requirements with special attention to copper flux composition</t>
  </si>
  <si>
    <t>Reducing fittings</t>
  </si>
  <si>
    <t>Where fittings have reducing ends or branches they are described as "reducing" and only the largest end or branch size is given. Should the contractor wish to use other fittings and bushes or reducers he may do so on the understanding that no claim in this regard will be entertained</t>
  </si>
  <si>
    <t>Fixing of pipes</t>
  </si>
  <si>
    <t>Unless specifically otherwise stated, descriptions of pipes shall be deemed to include fixing to walls, etc, casting in, building in or suspending not exceeding 1m below suspension level</t>
  </si>
  <si>
    <t>Paper wrapping to pipes</t>
  </si>
  <si>
    <t>Pipes chased into brickwork must be wrapped with two layers of stout brown paper tied with wire.  Rates are to include for wrapping around joints and fittings</t>
  </si>
  <si>
    <t>Disinfection of water pipework</t>
  </si>
  <si>
    <t>Water pipework is to be disinfected at completion</t>
  </si>
  <si>
    <t>Pipes to be taped shall be coated with the appropriate primer and the tape shall be applied in the appropriate widths and with ?% overlaps  Couplings and fittings to pipes shall be taped in strict accordance with the manufacturer's instructions</t>
  </si>
  <si>
    <t>Prices for wrapping of pipes shall include for all work as described to couplings in the length</t>
  </si>
  <si>
    <t>Laying, backfilling, bedding, etc of pipes</t>
  </si>
  <si>
    <t>Where no manufacturers' instructions exist, pipes shall be laid in accordance with the relevant section of SANS 2001</t>
  </si>
  <si>
    <t>Descriptions of cast iron roof outlets shall be deemed to include joints to pipes and casting into concrete (adaptors for joints to PVC pipes, etc are given separately)  Descriptions of overflow pipes where measured in number, shall be deemed to include joints to cisterns and splay cut ends</t>
  </si>
  <si>
    <t>Descriptions of pipes laid in and including trenches and of inspection chambers, catchpits, etc shall be deemed to include excavation, bedding, backfilling, compaction to a minimum of ?% Mod AASHTO density and disposal of surplus material on site</t>
  </si>
  <si>
    <t>Descriptions of service pipes and flexible connecting pipes shall be deemed to include connections to taps, cisterns, etc and to steel pipes (adaptors for connections to copper pipes, etc are given separately)</t>
  </si>
  <si>
    <t>Descriptions of WC pans, slop hoppers, etc shall be deemed to include for joints to soil pipes (pan connectors are separately measured)</t>
  </si>
  <si>
    <t>As-built drawings</t>
  </si>
  <si>
    <t>Where required, the contractor shall prepare an updated set of as-built drawings.  At completion of the contract the contractor shall hand these drawings to the principal agent for reproducing onto the originals for handing over to the employer (provision for allowance of as-built drawings elsewhere)</t>
  </si>
  <si>
    <t>RAINWATER DISPOSAL</t>
  </si>
  <si>
    <t>Extra over gutter for angle</t>
  </si>
  <si>
    <t>Extra over rainwater pipe for bend</t>
  </si>
  <si>
    <t>Extra over rainwater pipe for shoe</t>
  </si>
  <si>
    <t>SOIL DRAINAGE</t>
  </si>
  <si>
    <t>Extra over normal duty (Class 51) PVC-U sewer and drain pipes for fittings</t>
  </si>
  <si>
    <t>Testing soil drainage system</t>
  </si>
  <si>
    <t>WASTE UNIONS ETC</t>
  </si>
  <si>
    <t>TAPS, VALVES, ETC</t>
  </si>
  <si>
    <t>SANITARY PLUMBING</t>
  </si>
  <si>
    <t>PVC-U soil and vent pipes</t>
  </si>
  <si>
    <t>Extra over PVC-U soil and vent pipes for fittings</t>
  </si>
  <si>
    <t>Testing waste pipe system</t>
  </si>
  <si>
    <t>WATER SUPPLIES</t>
  </si>
  <si>
    <t>Flexible service pipes</t>
  </si>
  <si>
    <t>AS-BUILT DRAWINGS</t>
  </si>
  <si>
    <t>Provision of as-built drawings</t>
  </si>
  <si>
    <t>PAINTWORK</t>
  </si>
  <si>
    <t>Attention is drawn to the measurement rules in the measuring system regarding paint colours which read as follows:  "4.	Paintwork shall be classified in the different colour groups "White", "Pastel", "Deep" and "Transparent" (in accordance with the Natural Colour System (NCS) adopted by the SA National Standards)"  	and  "5.	Paintwork in one colour group may be given as extra over paintwork in another colour group"</t>
  </si>
  <si>
    <t>PREPARATORY WORK TO EXISTING WORK</t>
  </si>
  <si>
    <t>Previously painted plastered surfaces</t>
  </si>
  <si>
    <t>Surfaces shall be thoroughly washed down and allowed to dry completely before any paint is applied. Blistered or peeling paint shall be completely removed and cracks shall be opened, filled with a suitable filler and finished smooth</t>
  </si>
  <si>
    <t>Surfaces shall be thoroughly rubbed and cleaned down.  Blistered or peeling paint shall be completely removed down to bare metal</t>
  </si>
  <si>
    <t>Previously painted wood surfaces</t>
  </si>
  <si>
    <t>Surfaces shall be thoroughly cleaned down.  Blistered or peeling paint shall be completely removed and cracks and crevices shall be primed, filled with suitable filler and finished smooth</t>
  </si>
  <si>
    <t>PAINT SPECIFICATIONS</t>
  </si>
  <si>
    <t>COLOURS</t>
  </si>
  <si>
    <t>In the event of the colour scheme for the project not being available when required for the preparation of quantities, it is recommended that either all paintwork be described as being in the "White" colour group or that ceilings be described as being in the "White" colour group and the balance being in the "Pastel" colour group and that provision be made for other colour groups by way of "extra over" items marked "Provisional" as provided for in the measuring system (See measurement rule No. 5 under item 2: Colours). The following items are examples of such "extra over" items:</t>
  </si>
  <si>
    <t>Unless otherwise described paintwork on ceilings shall be deemed to be in the "White" colour group and paintwork on all other components shall be deemed to be in the "Pastel" colour group in accordance with the Natural Colour System (NCS) adopted by the SA National Standards</t>
  </si>
  <si>
    <t>ON INTERNAL FLOATED PLASTER SURFACES</t>
  </si>
  <si>
    <t>Paintwork</t>
  </si>
  <si>
    <t>PROVISIONAL SUMS</t>
  </si>
  <si>
    <t>Work for which budgetary allowances are provided will be measured and valued in accordance with the relevant ?building agreement? ?building contract? and deducted in whole or in part if not required without any compensation for loss of profit on the said allowances</t>
  </si>
  <si>
    <t>Prime cost amounts and provisional sums are net.  Prime cost amounts shall include for delivery to site of all articles concerned  Provisional sums are for material and equipment supplied and installed complete by firms of specialists</t>
  </si>
  <si>
    <t>Where stated, the contractor may allow for profit if required</t>
  </si>
  <si>
    <t>Refer hereunder to "nominated subcontractors" or "selected subcontractors" or both as the case may be and in accordance with the relevant building agreement (building contract)  Where "attendance" is defined in the relevant subcontract agreement/subcontract, the user is to refer thereto and is to ensure that the designations therein are used. Where "attendance" is not defined in the relevant subcontract agreement/subcontract, the user is to provide a detailed description of the "attendance" required from the contractor</t>
  </si>
  <si>
    <t>General attendance on nominated/selected subcontractors</t>
  </si>
  <si>
    <t>Use the following descriptions where the JBCC N/S Subcontract Agreement is applicable</t>
  </si>
  <si>
    <t>The item "attendance" which follows each provisional sum for nominated/selected subcontractors' work, shall be deemed to cover all the contractor's costs incurred in providing free of charge to the nominated/selected subcontractors the contractor's duties as described in clause 12.2 of the JBCC N/S Subcontract Agreement</t>
  </si>
  <si>
    <t>Special attendance on nominated/selected subcontractors</t>
  </si>
  <si>
    <t>Where "special attendance" such as unloading, storing, placing in position, providing special power supplies, specific hoisting, cranage and scaffolding requirements, provision of temporary casing and/or other specific protection of the works, special security and clearing away rubbish is required, a separate item describing the specific requirements in detail is to be provided for the pricing of such requirements</t>
  </si>
  <si>
    <t>Builder's work</t>
  </si>
  <si>
    <t>Builder's work in connection with specialist services is given elsewhere in these bills of quantities</t>
  </si>
  <si>
    <t>Ironmongery</t>
  </si>
  <si>
    <t>Plastering</t>
  </si>
  <si>
    <t>Preliminaries</t>
  </si>
  <si>
    <t>Page</t>
  </si>
  <si>
    <t>Concrete, formwork and reinforcement</t>
  </si>
  <si>
    <t>Masonry</t>
  </si>
  <si>
    <t>Roof coverings, claddings, etc</t>
  </si>
  <si>
    <t>Carpentry and joinery</t>
  </si>
  <si>
    <t>Ceilings, partitions and access flooring</t>
  </si>
  <si>
    <t>Face bricks</t>
  </si>
  <si>
    <t>Pointing</t>
  </si>
  <si>
    <t>Blockwork</t>
  </si>
  <si>
    <t>Blockwork shall comply with SANS 10145 "Concrete Masonry Construction"</t>
  </si>
  <si>
    <t>Pipes shall be laid and bedded in accordance with manufacturers' instructions and trenches shall be carefully backfilled</t>
  </si>
  <si>
    <t>Previously painted metal surfaces</t>
  </si>
  <si>
    <t>m2</t>
  </si>
  <si>
    <t>SUMMARY</t>
  </si>
  <si>
    <t>Carried to form of tender</t>
  </si>
  <si>
    <t>Cur</t>
  </si>
  <si>
    <t xml:space="preserve">Take note that these Model Bills of Quantities utilise abbreviated descriptions </t>
  </si>
  <si>
    <t xml:space="preserve">Insert preambles/specifications as may be required or in order to supplement any applicable preambles, specifications or bills of quantities descriptions </t>
  </si>
  <si>
    <t>Take note that these Model Bills of Quantities utilise abbreviated descriptions</t>
  </si>
  <si>
    <t>m3</t>
  </si>
  <si>
    <t>Granolithic shall be laid in panels not exceeding 14m² for monolithic finishes, not exceeding 9,5m² for bonded finishes and not exceeding 6m² for all external granolithic. Wherever possible, panels shall be square but at no time should the length of the panel exceed 1,5 times its width</t>
  </si>
  <si>
    <t>Extra over for paintwork on components (ceilings?) in the White" colour group for paintwork in the "Pastel" colour group (Provisional)				m²"</t>
  </si>
  <si>
    <t>Extra over for paintwork on components in the Pastel" colour group for paintwork in the "Deep" colour group (Provisional)					m²"</t>
  </si>
  <si>
    <t>Compaction of natural or excavated ground surface under floors etc, including scarifying for a depth of 150mm, breaking down oversize material, adding suitable material where necessary and compacting to 98% Mod AASHTO density</t>
  </si>
  <si>
    <t>Brickwork in class ii mortar</t>
  </si>
  <si>
    <t>Splayed mortar fillets one course high in 50mm cavities</t>
  </si>
  <si>
    <t>Closing 50mm cavities of hollow walls vertically with brickwork half brick wide</t>
  </si>
  <si>
    <t>230mm Wide reinforcement built in horizontally</t>
  </si>
  <si>
    <t xml:space="preserve">2,5mm Galvanised brick reinforcement in foundations </t>
  </si>
  <si>
    <t xml:space="preserve">2,5mm Galvanised brick reinforcement in superstructure </t>
  </si>
  <si>
    <t>75mm Wide sills set level and slightly projecting</t>
  </si>
  <si>
    <t xml:space="preserve">Vertically in walls </t>
  </si>
  <si>
    <t xml:space="preserve">Horisontal above lintels </t>
  </si>
  <si>
    <t>10 x 10mm In joints between frames and walls</t>
  </si>
  <si>
    <t>To walls</t>
  </si>
  <si>
    <t xml:space="preserve">To narrow widths not exceeding 300mm wide </t>
  </si>
  <si>
    <t>INSULATION ETC</t>
  </si>
  <si>
    <t>PLUMBING AND DRAINAGE (PROVISIONAL)</t>
  </si>
  <si>
    <t>90mm Diameter rainwater down pipes</t>
  </si>
  <si>
    <t>Extra over gutter for outlet for 90mm pipe</t>
  </si>
  <si>
    <t>110mm Bend</t>
  </si>
  <si>
    <t>110mm Junction</t>
  </si>
  <si>
    <t>110mm Access bend</t>
  </si>
  <si>
    <t>110mm Access junction</t>
  </si>
  <si>
    <t>110mm Access reducing junction</t>
  </si>
  <si>
    <t>110mm Rodding eye</t>
  </si>
  <si>
    <t>110mm Overflow gulley head</t>
  </si>
  <si>
    <t>110mm Pipes laid in and including trenches  exceeding 1m not exceeding 2m deep</t>
  </si>
  <si>
    <t>UNIT</t>
  </si>
  <si>
    <t>110mm Gulley exceeding 500mm and not exceeding 750mm deep</t>
  </si>
  <si>
    <t>Wash Hand Basins, etc.</t>
  </si>
  <si>
    <t>Toilets etc.:</t>
  </si>
  <si>
    <t>Showers etc</t>
  </si>
  <si>
    <t>Shower fittings :</t>
  </si>
  <si>
    <t>40mm Rubber "P" or "S" trap</t>
  </si>
  <si>
    <t>40mm Rubber bath "P" trap with overflow outlet and pipe</t>
  </si>
  <si>
    <t>50mm Pipes chased into brickwork</t>
  </si>
  <si>
    <t>110mm pipe</t>
  </si>
  <si>
    <t>50mm End cap</t>
  </si>
  <si>
    <t>50mm Reducer</t>
  </si>
  <si>
    <t>110mm Pan connector</t>
  </si>
  <si>
    <t>50mm Junction</t>
  </si>
  <si>
    <t>50mm Reducing junction</t>
  </si>
  <si>
    <t>50mm Access bend</t>
  </si>
  <si>
    <t>50mm Access bend with anti-syphon horn</t>
  </si>
  <si>
    <t>50mm Air vent cowl</t>
  </si>
  <si>
    <t>Copper pipes in class ii</t>
  </si>
  <si>
    <t>22mm Fittings</t>
  </si>
  <si>
    <t xml:space="preserve"> Extra over class  I copper pipes with brass compression couplings</t>
  </si>
  <si>
    <t xml:space="preserve"> Extra over class  I copper pipes with capillary couplings</t>
  </si>
  <si>
    <t>To Internal doors</t>
  </si>
  <si>
    <t xml:space="preserve">To Skirtings not exceeding 300mm wide </t>
  </si>
  <si>
    <t>ON INTERNAL TIMBER  SURFACES</t>
  </si>
  <si>
    <t xml:space="preserve">EARTHWORKS </t>
  </si>
  <si>
    <t>Type 193 fabric reinforcement in concrete surface beds etc</t>
  </si>
  <si>
    <t>H2</t>
  </si>
  <si>
    <t xml:space="preserve">1.	The agreement is to be the JBCC Series 2000 Principal Building Agreement </t>
  </si>
  <si>
    <t>2.	The preliminaries are to be the JBCC Series 2000 Preliminaries prepared by</t>
  </si>
  <si>
    <t xml:space="preserve">	be incorporated herein.</t>
  </si>
  <si>
    <t xml:space="preserve"> </t>
  </si>
  <si>
    <t>3.	Tenderers are referred to the abovementioned documents for the full intent</t>
  </si>
  <si>
    <t xml:space="preserve">	and meaning of each clause thereof (hereinafter referred to by heading and</t>
  </si>
  <si>
    <t xml:space="preserve">	clause number only) for which such allowance must be made as may be</t>
  </si>
  <si>
    <t xml:space="preserve">	considered necessary.</t>
  </si>
  <si>
    <t>4.	Where standard clauses or alternatives are not entirely applicable to this</t>
  </si>
  <si>
    <t xml:space="preserve">	contract such modifications, corrections or supplements as will apply are</t>
  </si>
  <si>
    <t xml:space="preserve">	given under each relevant clause heading.</t>
  </si>
  <si>
    <t>5.	Where any item is not relevant to this specific contract such item is marked</t>
  </si>
  <si>
    <t xml:space="preserve">	N/A (signifying "not applicable").</t>
  </si>
  <si>
    <t>6.	If Alternative A as set out in clause B10.3 hereinafter is to be used for the</t>
  </si>
  <si>
    <t xml:space="preserve">	adjustment of the preliminaries each item priced is to be allocated to one or</t>
  </si>
  <si>
    <t xml:space="preserve">	more of the three categories, where "F" denotes a fixed amount (amount not</t>
  </si>
  <si>
    <t xml:space="preserve">	to be varied), "V" denotes an amount variable in proportion to value and "T"</t>
  </si>
  <si>
    <t xml:space="preserve">	denotes an amount in proportion to time.</t>
  </si>
  <si>
    <t xml:space="preserve">SECTION A : PRINCIPAL BUILDING AGREEMENT </t>
  </si>
  <si>
    <t xml:space="preserve">Definitions (A1) </t>
  </si>
  <si>
    <t>H3</t>
  </si>
  <si>
    <t>Definitions and Interpretation (clause 1)</t>
  </si>
  <si>
    <t>F:................... V:.................. T:..................</t>
  </si>
  <si>
    <t xml:space="preserve">Objective And Preparation (A2 - A14) </t>
  </si>
  <si>
    <t>Offer, Acceptance and Performance Obligations (clause 2)</t>
  </si>
  <si>
    <t xml:space="preserve">Documents (clause 3) </t>
  </si>
  <si>
    <t xml:space="preserve">F:................... V:.................. T:.................. </t>
  </si>
  <si>
    <t>Design Responsibility (clause 4)</t>
  </si>
  <si>
    <t>Employer's Agents (clause 5)</t>
  </si>
  <si>
    <t>Site Representative (clause 6)</t>
  </si>
  <si>
    <t>Compliance with Laws and Regulations (clause 7)</t>
  </si>
  <si>
    <t>Works Risk (clause 8)</t>
  </si>
  <si>
    <t xml:space="preserve">Indemnities (clause 9) </t>
  </si>
  <si>
    <t>Works Insurances  (clause 10)</t>
  </si>
  <si>
    <t>Liability Insurances (clause 11)</t>
  </si>
  <si>
    <t>Effecting Insurances (clause 12)</t>
  </si>
  <si>
    <t>N/A</t>
  </si>
  <si>
    <t>Security (clause 14)</t>
  </si>
  <si>
    <t xml:space="preserve">Execution (A15 - A23) </t>
  </si>
  <si>
    <t>Preparation for and Execution of the Works (clause 15)</t>
  </si>
  <si>
    <t>Access to the Works (clause 16)</t>
  </si>
  <si>
    <t>Contract Instructions (clause 17)</t>
  </si>
  <si>
    <t>Setting out of the Works (clause 18)</t>
  </si>
  <si>
    <t>F:.................. V:.................. T:..................</t>
  </si>
  <si>
    <t xml:space="preserve">Assignment (clause 19) </t>
  </si>
  <si>
    <t>Nominated Subcontractors (clause 20)</t>
  </si>
  <si>
    <t>Selected Subcontractors (clause 21)</t>
  </si>
  <si>
    <t>Employer's Direct Contractors (clause 22)</t>
  </si>
  <si>
    <t>F:................... V:.................. T:...................</t>
  </si>
  <si>
    <t>Contractor's Domestic Subcontractors (clause 23)</t>
  </si>
  <si>
    <t xml:space="preserve">Completion (A24 - A30) </t>
  </si>
  <si>
    <t>Practical Completion (clause 24)</t>
  </si>
  <si>
    <t>Works Completion (clause 25)</t>
  </si>
  <si>
    <t>Final Completion (clause 26)</t>
  </si>
  <si>
    <t>Latent Defects Liability Period (clause 27)</t>
  </si>
  <si>
    <t>Sectional Completion (clause 28)</t>
  </si>
  <si>
    <t>Revision of Date for Practical Completion (clause 29)</t>
  </si>
  <si>
    <t>Penalty for Non-completion (clause 30)</t>
  </si>
  <si>
    <t xml:space="preserve">Payment (A31 - A35) </t>
  </si>
  <si>
    <t>Interim Payment to the Contractor  (clause 31)</t>
  </si>
  <si>
    <t>Adjustment to the Contract Value (clause 32)</t>
  </si>
  <si>
    <t>Recovery of Expense and Loss (clause 33)</t>
  </si>
  <si>
    <t>Final Account and Final Payment (clause 34)</t>
  </si>
  <si>
    <t>Payment to Other Parties (clause 35)</t>
  </si>
  <si>
    <t xml:space="preserve">Cancellation (A36 - A39) </t>
  </si>
  <si>
    <t>Cancellation by Employer - Contractor's Default (clause 36)</t>
  </si>
  <si>
    <t>Cancellation by Employer - Loss and Damage (clause 37)</t>
  </si>
  <si>
    <t>Cancellation by Contractor - Employer's Default (clause 38)</t>
  </si>
  <si>
    <t>Cancellation - Cessation of the Works (clause 39)</t>
  </si>
  <si>
    <t xml:space="preserve">Dispute (A40) </t>
  </si>
  <si>
    <t>Dispute settlement (clause 40)</t>
  </si>
  <si>
    <t>Information necessary for completion of those clauses contained in the schedule</t>
  </si>
  <si>
    <t xml:space="preserve">which are necessary for tender purposes is given hereunder </t>
  </si>
  <si>
    <t xml:space="preserve">	The works comprise:</t>
  </si>
  <si>
    <t xml:space="preserve">	</t>
  </si>
  <si>
    <t xml:space="preserve">	possession of the site:</t>
  </si>
  <si>
    <t xml:space="preserve">	Penalty:</t>
  </si>
  <si>
    <t xml:space="preserve">	No</t>
  </si>
  <si>
    <t>42.2.9	The law applicable to this agreement shall be that of:</t>
  </si>
  <si>
    <t xml:space="preserve">	South Africa</t>
  </si>
  <si>
    <t>42.3 	Insurances</t>
  </si>
  <si>
    <t>42.3.2 	Supplementary insurance required:</t>
  </si>
  <si>
    <t>42.4 	Documents</t>
  </si>
  <si>
    <t>42.4.1 	Waiver of the contractor's lien or right of continuing possession is required:</t>
  </si>
  <si>
    <t>42.4.2 	Construction document copies to be supplied to the Contractor free of charge:</t>
  </si>
  <si>
    <t xml:space="preserve">	Three (3)</t>
  </si>
  <si>
    <t>42.4.3 	Bills of Quantities/Lump Sum Documents/Schedule of Rates are drawn up in</t>
  </si>
  <si>
    <t xml:space="preserve">	accordance with the Standard System of Measuring Building Work, 6th</t>
  </si>
  <si>
    <t>42.4.4 	Number of days for submission of priced documents:</t>
  </si>
  <si>
    <t xml:space="preserve">	Fourteen (14)</t>
  </si>
  <si>
    <t>42.4.5 	JBCC Engineering General Conditions are to be included in the contract</t>
  </si>
  <si>
    <t xml:space="preserve">	documents:</t>
  </si>
  <si>
    <t>42.4.6 	Contract value is to be adjusted using escalation indices:</t>
  </si>
  <si>
    <t xml:space="preserve">	No : N/A : Fixed Price Contract</t>
  </si>
  <si>
    <t>42.4.7	Details of changes made to the provision of JBCC standard documentation:</t>
  </si>
  <si>
    <t xml:space="preserve">	Clauses 32 and 42.4.6</t>
  </si>
  <si>
    <t xml:space="preserve">	Notwithstanding the provisions of clause 32.13 or any other clause all</t>
  </si>
  <si>
    <t xml:space="preserve">	fluctuations in costs shall be for the account of the contractor.</t>
  </si>
  <si>
    <t xml:space="preserve">SECTION B  :  PRELIMINARIES </t>
  </si>
  <si>
    <t xml:space="preserve">Definitions And Interpretation (B1) </t>
  </si>
  <si>
    <t>Definition and interpretation (B1.1 - B1.4.6)</t>
  </si>
  <si>
    <t>The items in these bills of quantities are to be read and priced in conjunction with and</t>
  </si>
  <si>
    <t xml:space="preserve"> the descriptions regarded as amplified by the Standard Preambles And Descriptions of</t>
  </si>
  <si>
    <t xml:space="preserve"> Materials and Workmanship to All Trades as set out in the bills of quantities, and no</t>
  </si>
  <si>
    <t xml:space="preserve"> claim arising from brevity of description of items fully described in the said Standard</t>
  </si>
  <si>
    <t xml:space="preserve"> Preambles for Trades will be entertained.</t>
  </si>
  <si>
    <t xml:space="preserve">Documents (B2) </t>
  </si>
  <si>
    <t>Checking of Documents (B2.1)</t>
  </si>
  <si>
    <t>Tenderer to check that these bills of quantities contain pages and annexures as</t>
  </si>
  <si>
    <t xml:space="preserve"> indexed on the flyleaf.</t>
  </si>
  <si>
    <t>Provisional Bills of Quantities (B2.2)</t>
  </si>
  <si>
    <t>Availability of Construction Documentation (B2.3)</t>
  </si>
  <si>
    <t>Interests of Agents (B2.4)</t>
  </si>
  <si>
    <t>Priced Documents (B2.5)</t>
  </si>
  <si>
    <t>Tender Submission (B2.6)</t>
  </si>
  <si>
    <t>Notwithstanding anything contained in this clause tenders shall be valid for a period of</t>
  </si>
  <si>
    <t xml:space="preserve"> forty five (45) days from the closing date of tenders</t>
  </si>
  <si>
    <t xml:space="preserve">The Site (B3) </t>
  </si>
  <si>
    <t>Defined Works Area (B3.1)</t>
  </si>
  <si>
    <t>Geotechnical Investigation (B3.2)</t>
  </si>
  <si>
    <t>Inspection of the Site (B3.3)</t>
  </si>
  <si>
    <t>No claims for extras arising from the contractor having failed to comply with this clause</t>
  </si>
  <si>
    <t xml:space="preserve"> will be entertained.</t>
  </si>
  <si>
    <t>Existing Premises Occupied (B3.4)</t>
  </si>
  <si>
    <t>Previous Work - Dimensional Accuracy (B3.5)</t>
  </si>
  <si>
    <t>Previous Work - Defects (B3.6)</t>
  </si>
  <si>
    <t>Services - Known (B3.7)</t>
  </si>
  <si>
    <t>All existing services and points of connection will be pointed out on the site by the</t>
  </si>
  <si>
    <t xml:space="preserve"> Architect and/or Engineer.</t>
  </si>
  <si>
    <t>Services - Unknown (B3.8)</t>
  </si>
  <si>
    <t>Protection of Trees (B3.9)</t>
  </si>
  <si>
    <t>Articles of Value (B3.10)</t>
  </si>
  <si>
    <t>Inspection of Adjoining Properties (B3.11)</t>
  </si>
  <si>
    <t xml:space="preserve">Management Of Contract (B4) </t>
  </si>
  <si>
    <t>Management of the Works (B4.1)</t>
  </si>
  <si>
    <t>Programme for the Works (B4.2)</t>
  </si>
  <si>
    <t>The contract shall be programmed by the contractor.</t>
  </si>
  <si>
    <t>The contractor's programme shall be sumitted to the principal agent within two weeks</t>
  </si>
  <si>
    <t xml:space="preserve"> of the site handover.</t>
  </si>
  <si>
    <t>Progress Meetings (B4.3)</t>
  </si>
  <si>
    <t>Technical Meetings (B4.4)</t>
  </si>
  <si>
    <t>Labour and Plant Records (B4.5)</t>
  </si>
  <si>
    <t xml:space="preserve">Samples, Shop Drawings And Manufacturer's Instructions (B5) </t>
  </si>
  <si>
    <t>Samples of Materials (B5.1)</t>
  </si>
  <si>
    <t>Workmanship Samples (B5.2)</t>
  </si>
  <si>
    <t>Shop Drawings (B5.3)</t>
  </si>
  <si>
    <t>Compliance with Manufacturer's Instructions (B5.4)</t>
  </si>
  <si>
    <t xml:space="preserve">Temporary Works And Plant (B6) </t>
  </si>
  <si>
    <t>Deposits and Fees (B6.1)</t>
  </si>
  <si>
    <t>Enclosure of the Works (B6.2)</t>
  </si>
  <si>
    <t>Advertising (B6.3)</t>
  </si>
  <si>
    <t>Plant, Equipment, Sheds and Offices (B6.4)</t>
  </si>
  <si>
    <t>Main Notice Board (B6.5)</t>
  </si>
  <si>
    <t>Subcontractors Notice Board (B6.6)</t>
  </si>
  <si>
    <t xml:space="preserve">Temporary Services (B7) </t>
  </si>
  <si>
    <t xml:space="preserve">Location (B7.1) </t>
  </si>
  <si>
    <t>Water (B7.2)</t>
  </si>
  <si>
    <t>Electricity (B7.3)</t>
  </si>
  <si>
    <t>Telecommunication Facilities (B7.4)</t>
  </si>
  <si>
    <t>Ablution Facilities (B7.5)</t>
  </si>
  <si>
    <t xml:space="preserve">Prime Cost Amounts (B8) </t>
  </si>
  <si>
    <t>Responsibility for Prime Cost Amounts (B8.1)</t>
  </si>
  <si>
    <t xml:space="preserve">Attendance On N/S Subcontractors (B9) </t>
  </si>
  <si>
    <t>General Attendance (B9.1)</t>
  </si>
  <si>
    <t>Special Attendance (B9.2)</t>
  </si>
  <si>
    <t>Commissioning - Fuel, Water and Electricity (B9.3)</t>
  </si>
  <si>
    <t xml:space="preserve">Financial Aspects (B10) </t>
  </si>
  <si>
    <t>Statutory Taxes, Duties and Levies (B10.1)</t>
  </si>
  <si>
    <t>All tenders submitted will be taken as being inclusive of Value Added Tax in</t>
  </si>
  <si>
    <t xml:space="preserve"> accordance with the Value Added Tax Act of 1991 or any amendments thereto.</t>
  </si>
  <si>
    <t>All rates inserted in these Bills of Quantities are to be nett rates (i.e. exclusive of</t>
  </si>
  <si>
    <t xml:space="preserve"> Value Added Tax).</t>
  </si>
  <si>
    <t>The amount for Value Added Tax (VAT) shall be provided for only on the Final</t>
  </si>
  <si>
    <t xml:space="preserve"> percent).</t>
  </si>
  <si>
    <t>Payment of Preliminaries (B10.2)</t>
  </si>
  <si>
    <t>Adjustment of Preliminaries (B10.3)</t>
  </si>
  <si>
    <t>Preference of adjustment of preliminaries must be indicated on the tender form.</t>
  </si>
  <si>
    <t>Payment Certificate Cash Flow (B10.4)</t>
  </si>
  <si>
    <t xml:space="preserve">General (B11) </t>
  </si>
  <si>
    <t>Protection of the Works (B11.1)</t>
  </si>
  <si>
    <t>Protection/Isolation of Existing/Sectionally Occupied Works (B11.2)</t>
  </si>
  <si>
    <t>Security of the Works (B11.3)</t>
  </si>
  <si>
    <t>Notice Before Covering Work (B11.4)</t>
  </si>
  <si>
    <t xml:space="preserve">Disturbance (B11.5) </t>
  </si>
  <si>
    <t>Environmental Disturbance (B11.6)</t>
  </si>
  <si>
    <t>Works Cleaning and Clearing (B11.7)</t>
  </si>
  <si>
    <t>The site shall be kept clean with all rubble removed daily.</t>
  </si>
  <si>
    <t>Vermin (B11.8)</t>
  </si>
  <si>
    <t>Overhand Work (B11.9)</t>
  </si>
  <si>
    <t>Instruction Manuals and Guarantees (B11.10)</t>
  </si>
  <si>
    <t>As Built Information (B11.11)</t>
  </si>
  <si>
    <t>Tenant Installations (B11.12)</t>
  </si>
  <si>
    <t xml:space="preserve">Schedule Of Preliminaries Variables (B12) </t>
  </si>
  <si>
    <t>Pre-tender information (B12.1)</t>
  </si>
  <si>
    <t>Information necessary for elections and completion of those clauses contained in the</t>
  </si>
  <si>
    <t xml:space="preserve"> schedule which are necessary for tender purposes is given hereunder.  Where no</t>
  </si>
  <si>
    <t xml:space="preserve"> information is given it shall mean that either no details or specific requirements are</t>
  </si>
  <si>
    <t xml:space="preserve"> available or that the clause is not relevant to this specific contract.</t>
  </si>
  <si>
    <t xml:space="preserve">	The quantities are provisional:    No</t>
  </si>
  <si>
    <t>12.1.2	Availability of construction documentation (B2.3)</t>
  </si>
  <si>
    <t xml:space="preserve">	Construction documentation is complete:   Yes</t>
  </si>
  <si>
    <t>12.1.3	Interest of agents (B2.4)</t>
  </si>
  <si>
    <t xml:space="preserve">12.1.4	Defined works area (B3.1) </t>
  </si>
  <si>
    <t xml:space="preserve">	Tenderers may occupy the full portion of the site as pointed out at the Site</t>
  </si>
  <si>
    <t xml:space="preserve">	Inspection meeting for Tenderers. It is an express requirement that the</t>
  </si>
  <si>
    <t xml:space="preserve">	existing access roads and paths be kept clear for client use at all times.</t>
  </si>
  <si>
    <t xml:space="preserve">12.1.5	Geotechnical investigation (B3.2) </t>
  </si>
  <si>
    <t xml:space="preserve">	No site specific report is available. MBB Consulting Engineers are</t>
  </si>
  <si>
    <t xml:space="preserve">	experienced in the site soil conditions and are available to discuss if required.</t>
  </si>
  <si>
    <t>12.1.6	Existing premises occupied (B3.4)</t>
  </si>
  <si>
    <t xml:space="preserve">	Tenderers are advised that all the adjacent School facilities will be in use for</t>
  </si>
  <si>
    <t xml:space="preserve">	the duration of the contract. In particular due care will be required to respect</t>
  </si>
  <si>
    <t xml:space="preserve">	the students privacy, limit undue noise, maintain security, access and general</t>
  </si>
  <si>
    <t xml:space="preserve">	cleanliness of the site. No access to the balance of the campus by the</t>
  </si>
  <si>
    <t xml:space="preserve">	contractor or sub-contractor's personnel will be permitted.</t>
  </si>
  <si>
    <t>12.1.7	Previous work - dimensional accuracy (B3.5)</t>
  </si>
  <si>
    <t>12.1.8	Previous work - defects (B3.6)</t>
  </si>
  <si>
    <t>12.1.9	Services - known (B3.7)</t>
  </si>
  <si>
    <t xml:space="preserve">	Existing services and points of connection are shown on the site plan and all</t>
  </si>
  <si>
    <t xml:space="preserve">	work associated with these services is measured under the relevant trades.</t>
  </si>
  <si>
    <t xml:space="preserve">12.1.10	Protection of trees (B3.9) </t>
  </si>
  <si>
    <t xml:space="preserve">	All trees are to be protected from any damage.</t>
  </si>
  <si>
    <t>12.1.11	Inspection of adjoining properties (B3.11)</t>
  </si>
  <si>
    <t xml:space="preserve">12.1.12	Enclosure of the works (B6.2) </t>
  </si>
  <si>
    <t xml:space="preserve">	The construction site is to be blocked from public access per the site</t>
  </si>
  <si>
    <t xml:space="preserve">	diagram issued with these bills of quantities, perimeter hoarding is</t>
  </si>
  <si>
    <t xml:space="preserve">	elsewhere measured.</t>
  </si>
  <si>
    <t xml:space="preserve">12.1.13  Offices (B6.4.3) </t>
  </si>
  <si>
    <t xml:space="preserve">	 A meeting room is required for all site meetings.</t>
  </si>
  <si>
    <t>12.1.14  Main notice board (B6.5):</t>
  </si>
  <si>
    <t xml:space="preserve">	 A notice board is required:  Yes</t>
  </si>
  <si>
    <t>12.1.15   Subcontractor's notice board (B6.6)</t>
  </si>
  <si>
    <t xml:space="preserve">	  A notice board is required:   No</t>
  </si>
  <si>
    <t>12.1.16  Water (B7.2)</t>
  </si>
  <si>
    <t xml:space="preserve">	 Alternative selected  :  B</t>
  </si>
  <si>
    <t>12.1.17  Electricity (B7.3)</t>
  </si>
  <si>
    <t>12.1.18   Telecommunications (B7.4)</t>
  </si>
  <si>
    <t xml:space="preserve">	  Alternative selected  :  A</t>
  </si>
  <si>
    <t>12.1.19    Ablution facilities (B7.5)</t>
  </si>
  <si>
    <t>12.1.20   Protection of existing/sectionally occupied works (B11.2)</t>
  </si>
  <si>
    <t>12.1.21   Special attendance (B9.2)</t>
  </si>
  <si>
    <t>12.1.22 Protection of the works (B11.1)  :</t>
  </si>
  <si>
    <t xml:space="preserve">	 Protection is required :   Yes</t>
  </si>
  <si>
    <t>12.1.23   Disturbance (B11.5)</t>
  </si>
  <si>
    <t>12.1.24   Environmental disturbance (B11.6)</t>
  </si>
  <si>
    <t>Post tender information (B12.2)</t>
  </si>
  <si>
    <t>12.2.1	Payment of preliminaries (B10.2)</t>
  </si>
  <si>
    <t xml:space="preserve">	Alternative selected:  (A or B): </t>
  </si>
  <si>
    <t xml:space="preserve">	..........</t>
  </si>
  <si>
    <t>12.2.2	Adjustment of preliminaries (B10.3)</t>
  </si>
  <si>
    <t xml:space="preserve">	Alternative selected:  (A or B):</t>
  </si>
  <si>
    <t xml:space="preserve">	.......... </t>
  </si>
  <si>
    <t xml:space="preserve">12.2.3	Additional agreed preliminaries items </t>
  </si>
  <si>
    <t xml:space="preserve">	 </t>
  </si>
  <si>
    <t xml:space="preserve">                ................................................................-  </t>
  </si>
  <si>
    <t xml:space="preserve">SECTION  C : SPECIFIC PRELIMINARIES </t>
  </si>
  <si>
    <t>Proprietary Branded Products</t>
  </si>
  <si>
    <t>The contractor shall take delivery of, handle, store, use apply and/or fix all proprietary</t>
  </si>
  <si>
    <t xml:space="preserve"> branded products in strict accordance with the manufacturers' instruction after</t>
  </si>
  <si>
    <t xml:space="preserve"> consultation with the manufacturer's authorised representative. No substitutes for</t>
  </si>
  <si>
    <t xml:space="preserve"> proprietary branded products will be allowed.</t>
  </si>
  <si>
    <t>Application For Certificate</t>
  </si>
  <si>
    <t>The contractor must complete and sign a cession form with respect to any claim for</t>
  </si>
  <si>
    <t xml:space="preserve"> materials on site, and submit same to the quantity surveyor for inclusion in the monthly</t>
  </si>
  <si>
    <t xml:space="preserve"> cerificate. Failure to submit the signed cession form will preclude unfixed materials on</t>
  </si>
  <si>
    <t xml:space="preserve"> site from being included in the certificate.</t>
  </si>
  <si>
    <t>Placing Orders For Materials</t>
  </si>
  <si>
    <t>The contractor is warned to place all orders for materials or special articles as early as</t>
  </si>
  <si>
    <t xml:space="preserve"> possible, failing which he will be held solely responsible for any delay in the delivery of</t>
  </si>
  <si>
    <t xml:space="preserve"> such goods.</t>
  </si>
  <si>
    <t>Should any specified item, having been timeously ordered by the contractor, prove to</t>
  </si>
  <si>
    <t xml:space="preserve"> be unobtainable, the contractor shall immediately advise the principal agent who will</t>
  </si>
  <si>
    <t xml:space="preserve"> then decide on alternative substitutes.</t>
  </si>
  <si>
    <t>Overtime</t>
  </si>
  <si>
    <t>In any instance the contractor shall request permission to work outside normal working</t>
  </si>
  <si>
    <t xml:space="preserve"> hours.</t>
  </si>
  <si>
    <t>Should overtime be required to be worked for any reason whatsoever, the costs of</t>
  </si>
  <si>
    <t xml:space="preserve"> such overtime are to be borne by the contractor unless the principal agent has</t>
  </si>
  <si>
    <t xml:space="preserve"> specifically authorised in writing, prior to the execution thereof, that costs for such</t>
  </si>
  <si>
    <t xml:space="preserve"> overtime are to be borne by the employer.</t>
  </si>
  <si>
    <t>Site Instructions</t>
  </si>
  <si>
    <t>Site instructions issued on site are to be recorded in triplicate in a site instruction book</t>
  </si>
  <si>
    <t xml:space="preserve"> which is to be maintained on site by the contractor.</t>
  </si>
  <si>
    <t xml:space="preserve">Labour Record </t>
  </si>
  <si>
    <t>At the end of each month the contractor shall provide the principal agent with a written</t>
  </si>
  <si>
    <t xml:space="preserve"> record, in schedule form, reflecting the number and description of tradesmen and</t>
  </si>
  <si>
    <t xml:space="preserve"> labourers employed by him and all subcontractors on the works each day. </t>
  </si>
  <si>
    <t xml:space="preserve">Plant Record </t>
  </si>
  <si>
    <t xml:space="preserve"> record, in schedule form, reflecting the number, type and capacity of all plant,</t>
  </si>
  <si>
    <t xml:space="preserve"> excluding hand tools, currently used on the works.</t>
  </si>
  <si>
    <t xml:space="preserve">Non Cession Of  Monies </t>
  </si>
  <si>
    <t>The contractor shall not cede nor assign his rights or claims to any monies due or to</t>
  </si>
  <si>
    <t xml:space="preserve"> become due under this contract</t>
  </si>
  <si>
    <t>As Built Drawings</t>
  </si>
  <si>
    <t>The position of construction breaks and the extent of individual concrete pours are to</t>
  </si>
  <si>
    <t xml:space="preserve"> be recorded by the contractor on the structural engineer's drawings and are to be</t>
  </si>
  <si>
    <t xml:space="preserve"> submitted to the architect and the structural engineer for their records. </t>
  </si>
  <si>
    <t>Health And Safety Specification And Regulations For Contractors</t>
  </si>
  <si>
    <t>Contractors are to comply with the Health and Safety Regulations for Contractors and</t>
  </si>
  <si>
    <t xml:space="preserve"> the Health and Safety Specification as set out in Annexure B included in the back of</t>
  </si>
  <si>
    <t xml:space="preserve"> these Bills of Quantities.</t>
  </si>
  <si>
    <t xml:space="preserve">Pre-compressed bitumen impregnated accrylic  joint sealing </t>
  </si>
  <si>
    <t>50mm two way vent valve</t>
  </si>
  <si>
    <t>BILL NO. 1</t>
  </si>
  <si>
    <t xml:space="preserve">PRELIMINARIES AND GENERAL </t>
  </si>
  <si>
    <t>Prescribed tests to determine degree of compaction or other properties of ground or filling</t>
  </si>
  <si>
    <t>TESTS</t>
  </si>
  <si>
    <t xml:space="preserve">Cavity Fill </t>
  </si>
  <si>
    <t>Footings</t>
  </si>
  <si>
    <t>One brick Wall</t>
  </si>
  <si>
    <t>Brick-on-edge header course copings, sills, etc of  stock bricks  pointed with flush joints on all exposed faces</t>
  </si>
  <si>
    <t>75 x 110mm Lintels in lengths  not exceeding 3m</t>
  </si>
  <si>
    <t>146mm Wide turning pieces</t>
  </si>
  <si>
    <t>Horisontal in walls</t>
  </si>
  <si>
    <t xml:space="preserve">INTERNAL PLASTER TO BRICKWORK </t>
  </si>
  <si>
    <t xml:space="preserve">EXTERNAL PLASTER TO BRICKWORK </t>
  </si>
  <si>
    <t>100mm Half-round  box roof gutters</t>
  </si>
  <si>
    <t xml:space="preserve">Stainless steel sinks, etc. : </t>
  </si>
  <si>
    <t>30 x 1,6mm Cramp 2000mm long with one end fixed to timber and other end built into brickwork</t>
  </si>
  <si>
    <t>Sawn softwood doors</t>
  </si>
  <si>
    <t>Prefabricated concrete   gulleys</t>
  </si>
  <si>
    <t>One brick wall</t>
  </si>
  <si>
    <t>Closing 50mm cavities of hollow walls horisontally with brickwork half brick wide</t>
  </si>
  <si>
    <t>The Model Preambles for Trades 2008 published by the Association of South African Quantity Surveyors is designed to support and extend the abbreviated bills of quantities descriptions by inter alia referring to SANS construction standards. Where such model preambles are not applicable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</si>
  <si>
    <t>50mm Pipes cast into concrete</t>
  </si>
  <si>
    <t xml:space="preserve">PLASTERING </t>
  </si>
  <si>
    <t xml:space="preserve">PAINTWORK </t>
  </si>
  <si>
    <t xml:space="preserve">MASONRY </t>
  </si>
  <si>
    <t>WATERPROOFING TO FLOORS ETC.</t>
  </si>
  <si>
    <t>WATERPROOFING TO ROOFS  ETC.</t>
  </si>
  <si>
    <t xml:space="preserve">CONCRETE, FORMWORK AND REINFORCEMENT </t>
  </si>
  <si>
    <t xml:space="preserve">PROVISIONAL SUMS </t>
  </si>
  <si>
    <t>Attendance</t>
  </si>
  <si>
    <t>270mm Hollow walls of two half brick skins  including wire ties</t>
  </si>
  <si>
    <t>Sawn softwood grade 5</t>
  </si>
  <si>
    <t xml:space="preserve">110mm end caps </t>
  </si>
  <si>
    <t>Surface beds</t>
  </si>
  <si>
    <t>73 Wiehhahn Ave , Ben Kamma  , Port Elizabeth</t>
  </si>
  <si>
    <t xml:space="preserve"> Ben Kamma  , Port Elizabeth</t>
  </si>
  <si>
    <t>BILL NO. 2</t>
  </si>
  <si>
    <t>BILL NO.8</t>
  </si>
  <si>
    <t>BILL NO. 14</t>
  </si>
  <si>
    <t>BILL NO. 16</t>
  </si>
  <si>
    <t xml:space="preserve">REINFORCED CONCRETE </t>
  </si>
  <si>
    <t>Insulation sheeting fixed to underside of timber rafters (at approximately 400mm centres) with 150mm stapled laps  at not exceeding 400mm centres and double-sided tape at edges where required</t>
  </si>
  <si>
    <t>Insurances - Government contracts (clause 13)</t>
  </si>
  <si>
    <t>The Client will with - hold money in the form of a payment reduction. The payment reduction will be 5% of the value of work certified. The amount will be adjusted to 2.5%of the contract sum on achievement of Practical Completion and 0% on the issue of the Final Payment Certificate.</t>
  </si>
  <si>
    <t xml:space="preserve">Carried to Collection </t>
  </si>
  <si>
    <t xml:space="preserve">Bill No.1 </t>
  </si>
  <si>
    <t xml:space="preserve">PRELIMINARIES </t>
  </si>
  <si>
    <t>Penalty for non completion shall be R2500.00 per calender day.</t>
  </si>
  <si>
    <t>The period of payment by the Employer to the Contractor is 21 days from the date of the Quantity Surveyor's certificate</t>
  </si>
  <si>
    <t>The Contractor is to note that this is a fixed price contract. Prices are to include for escalation and that no adjustment of contract value according to CPAP or any other method of adjustment will apply.</t>
  </si>
  <si>
    <t xml:space="preserve">Contract Variables (A41) </t>
  </si>
  <si>
    <t>CONWAYS PROPERTIES PTY LTD</t>
  </si>
  <si>
    <t>41.1.1	Employer</t>
  </si>
  <si>
    <t xml:space="preserve">  R 2500.00 per calendar day</t>
  </si>
  <si>
    <t>The Schedule  :  Pre-tender information (clause 41)</t>
  </si>
  <si>
    <t>41.1.2  Quantity Surveyor</t>
  </si>
  <si>
    <t xml:space="preserve">41.1.3	Architect  </t>
  </si>
  <si>
    <t>41.2 	Contract Details</t>
  </si>
  <si>
    <t xml:space="preserve">41.2.1 	Works Description: </t>
  </si>
  <si>
    <t xml:space="preserve">41.2.2 	Site Description: </t>
  </si>
  <si>
    <t>41.2.3 	Work or installation by direct contractors:</t>
  </si>
  <si>
    <t>41.2.4 	This agreement is for a State contract:   No</t>
  </si>
  <si>
    <t xml:space="preserve">41.2.5 	Date on which possession of the site is intended to be given: </t>
  </si>
  <si>
    <t>41.2.6 	Period for the commencement of the works after the contractor takes</t>
  </si>
  <si>
    <t>42.2.7 	Completion of the works as whole: Yes</t>
  </si>
  <si>
    <t xml:space="preserve"> 42.2.8 	Date For Practical Completion:</t>
  </si>
  <si>
    <t>42.2.9 	Completion of the work in sections:</t>
  </si>
  <si>
    <t xml:space="preserve">42.3.3 	Public liability insurance to be effecte by Contractor </t>
  </si>
  <si>
    <t>Limit = Ten Million Rand per occurrence</t>
  </si>
  <si>
    <t xml:space="preserve">Deductibale = Nil Rand per occurrence </t>
  </si>
  <si>
    <t xml:space="preserve">42.3.4 	Support insurance to be effected by te Contractor </t>
  </si>
  <si>
    <t xml:space="preserve"> 42.3.1 Where this agreement is for a government contract the liability of the contractor shall be limited to : N/A</t>
  </si>
  <si>
    <t xml:space="preserve">Contract works insurance to be effected by the Contractor: </t>
  </si>
  <si>
    <t>Conways Properties PTY LTD</t>
  </si>
  <si>
    <t>Limit = Five  Million Rand per occurrence</t>
  </si>
  <si>
    <t>Yes</t>
  </si>
  <si>
    <t>Edition  (Revised) 1999</t>
  </si>
  <si>
    <t>Items measured under the Earthworks Trade will be subject to remeasure on completion of the works</t>
  </si>
  <si>
    <t>A standard notice board size 3.0 x 3.0m high is to be erected indicating the Project/ Clients/ Consultants/ Contractors names</t>
  </si>
  <si>
    <t xml:space="preserve">Alternativve A shall apply </t>
  </si>
  <si>
    <t xml:space="preserve">Alternative A shall apply </t>
  </si>
  <si>
    <t xml:space="preserve">Contractor to decide  should this be applicable or not </t>
  </si>
  <si>
    <t xml:space="preserve"> Summary page of these bills of quantities at the current rate of 15% (fifteen</t>
  </si>
  <si>
    <t>Existing  roads, sidewalks, buildings, etc., are to be protected from</t>
  </si>
  <si>
    <t xml:space="preserve"> damage. </t>
  </si>
  <si>
    <t xml:space="preserve">Item </t>
  </si>
  <si>
    <t>12.1.1 Bills of quantities (B2.2)</t>
  </si>
  <si>
    <t xml:space="preserve">CARPENTRY AND JOINERY </t>
  </si>
  <si>
    <t xml:space="preserve">WATERPROOFNG </t>
  </si>
  <si>
    <t>Bill No. 6</t>
  </si>
  <si>
    <t>Bill No. 5</t>
  </si>
  <si>
    <t>ROOF COVERINGS, CLADDINGS, ETC.</t>
  </si>
  <si>
    <t>Bill No. 8</t>
  </si>
  <si>
    <t xml:space="preserve">CEILINGS, PARTITIONS AND ACCESS FLOORING </t>
  </si>
  <si>
    <t>Manufactured by "Dorma"</t>
  </si>
  <si>
    <t>66mm five pin Euro-profile Double Cylinder Master Keyed ( Product Code: DDC106601 MK 66mmm)</t>
  </si>
  <si>
    <t xml:space="preserve">No. </t>
  </si>
  <si>
    <t>No.</t>
  </si>
  <si>
    <t>Round Cylinder escutcheon ( Product Code : DCE-002 S.S)</t>
  </si>
  <si>
    <t xml:space="preserve">Escutcheon Plates </t>
  </si>
  <si>
    <t>Floor Mounted Door Stop ( Product Code: DDS-SS-017)</t>
  </si>
  <si>
    <t>102x75x3mm Two Ball Bearing Butt Hinge ( Product Code: DBB-SS-009)</t>
  </si>
  <si>
    <t>Lever handle on rose with Cylinder escutcheons ( Product Code: SH815 Cyl S.S)</t>
  </si>
  <si>
    <t xml:space="preserve">IRONMONGERY . </t>
  </si>
  <si>
    <t>Bill No. 10</t>
  </si>
  <si>
    <t>Bill No. 11</t>
  </si>
  <si>
    <t>Bill No. 12</t>
  </si>
  <si>
    <t xml:space="preserve">For granolithic applied monolithically, the concrete floor shall be swept clean after bleeding of the concrete has ceased and the slab has begun to stiffen; any remaining bleed water shall be removed and the granolithic applied immediately thereafter. For granolithic to be bonded to the floor slab after it has hardened, the slab surface shall be hacked (preferably by mechanical means) until all laitance, dirt, oil, etc is dislodged and swept clean of all loose matter. The slab shall then be wetted and kept damp for at least six hours before applying the granolithic mix </t>
  </si>
  <si>
    <t>Bill No. 13</t>
  </si>
  <si>
    <t>Bill No. 14</t>
  </si>
  <si>
    <t>Bill No. 15</t>
  </si>
  <si>
    <t xml:space="preserve">PLUMBNG AND DRAINAGE </t>
  </si>
  <si>
    <t>Extra over for :</t>
  </si>
  <si>
    <t>Bill No. 16</t>
  </si>
  <si>
    <t>Petrolatum anti-corrosion tape</t>
  </si>
  <si>
    <t>A soils investigation has not been carried out on the site by the engineer.  It is assumed that the ground varies between silty sand, reworked soil of mixed origin and residual shale, all of which will be deemed as "earth". All very hard unweathered shale, ironstone, etc, the removal of which necessitates the use of explosives or heavy duty hydraulic percussion hammers (peckers), will be classified as "hard rock"</t>
  </si>
  <si>
    <t>Earth filling obtained from the excavations and/or prescribed stock piles on site, compacted to 95% Mod AASHTO density</t>
  </si>
  <si>
    <t>As  backfilling to trenches, holes, etc</t>
  </si>
  <si>
    <t>25MPa/13mm concrete 70:30 CEM1:FA BLEND</t>
  </si>
  <si>
    <t>30MPa/19mm concrete (W/C RATIO = 0.55), 85:15 CEM1:FA BLEND</t>
  </si>
  <si>
    <t xml:space="preserve">Surface beds on waterproofing cast into panels </t>
  </si>
  <si>
    <t>Isolation joints with Sondor Jointex expanded polyurethane between vertical concrete surfaces:</t>
  </si>
  <si>
    <t xml:space="preserve">Prime with one coat bitumen primer and one layer 4mm Derbigum SP4  "Tourch - on " waterproof membrane including coved fillet to edges and 100mm laps, installed under a ten year guarantee by an approved waterproofing contractor. </t>
  </si>
  <si>
    <t>EAVES, VERGES, ETC</t>
  </si>
  <si>
    <t>19 x 222mm Fascia boards fixied to timber bearer, elsewhere measured.</t>
  </si>
  <si>
    <t xml:space="preserve">  NOTE: Preambles for Trades (September 2008 Edition) before  pricing this bill. </t>
  </si>
  <si>
    <t xml:space="preserve">22mm Pipes chased into brickwork  including   lagging </t>
  </si>
  <si>
    <t>All painting shall be done in accordance with "" specifications unless otherwise described</t>
  </si>
  <si>
    <t>BILL NO. 13</t>
  </si>
  <si>
    <t>BILL NO. 15</t>
  </si>
  <si>
    <t>TBC</t>
  </si>
  <si>
    <t xml:space="preserve"> Under Solid floors</t>
  </si>
  <si>
    <t>25MPa/19mm concrete</t>
  </si>
  <si>
    <t>25MPa/19mm concrete 70:30 CEM1:FA BLEND</t>
  </si>
  <si>
    <t>Finishing top surfaces of concrete smooth with a hand float</t>
  </si>
  <si>
    <t>Two layers of 375 micron dampproof course  in slip joints between horizontal concrete and brick surfaces including cement mortar bed</t>
  </si>
  <si>
    <t>Exceeding 300mm wide</t>
  </si>
  <si>
    <t>WATERPROOFING TO WALLS  ETC.</t>
  </si>
  <si>
    <t>Medium  density plain  fibre-cement flat sheets</t>
  </si>
  <si>
    <t>Medium density plain fibre-cement fascias and barge boards</t>
  </si>
  <si>
    <t>10mm Eaves soffit covering brandering elsewhere measured.</t>
  </si>
  <si>
    <t xml:space="preserve">FLOORS AND SKIRTNG, ETC. </t>
  </si>
  <si>
    <t xml:space="preserve">To  floors and landings </t>
  </si>
  <si>
    <t>DOORS,  ETC</t>
  </si>
  <si>
    <t>Openings  for 80mm diameter downlighter</t>
  </si>
  <si>
    <t>Pairs</t>
  </si>
  <si>
    <t>BATHROOM FITTINGS ( Provisional)</t>
  </si>
  <si>
    <t xml:space="preserve">Bathroom fittings </t>
  </si>
  <si>
    <t>Consider inserting the preambles hereunder when using the abovementioned Model Preambles for Trades 2008</t>
  </si>
  <si>
    <t>Descriptions of bolts, anchors, etc</t>
  </si>
  <si>
    <t>Items described as "holed for bolt(s)" shall be deemed to exclude the bolts unless otherwise described</t>
  </si>
  <si>
    <t>Items described as "plugged" shall be deemed to include screwing to fibre, plastic or metal plugs at not exceeding 600mm centres</t>
  </si>
  <si>
    <t>Aluminium doors, windows, etc</t>
  </si>
  <si>
    <t>Doors and windows shall comply with AAAMSA design criteria  Glazing shall comply with SAGGA regulations.  Glass shall be type ? laminated performance glass as shown on the window schedules/drawings appended to these bills of quantities (as described in the headings to window descriptions?).  Glass thickness shall comply with SAGGA regulations irrespective of thicknesses shown on the schedules/drawings  Doors and windows shall be supplied with protective tape and plastic and shall be removed only once surrounding trades have been completed  For purpose made windows and doors, refer to drawings annexed to (issued separately with?) these bills of quantities</t>
  </si>
  <si>
    <t>The following certificates shall be provided prior to commencement of site work:1	A copy of the relevant AAAMSA Performance 	Test Certificate from the manufacturer/contractor 	supplying the architectural aluminium product 2	A Certificate of Conformance confirming that 	anodising or powder coating has been processed in 	accordance with SANS 999 and SANS 1796 	respectively</t>
  </si>
  <si>
    <t>3	A powder guarantee of not less than 15 years 	issued by the powder manufacturer.  The 		specific	conditions contained in this guarantee 	shall form part of the powder coating process 4	A Certificate of Conformance confirming that 	glazing has been installed in accordance with 	SANS 0137, ensuring that safety glazing 	materials have been installed in the mandatory 	areas and that each individual pane of safety 	glazing materials has been permanently marked5	A warranty from the manufacturer of the	laminated safety glass and/or hermetically 	sealed glazing units guaranteeing the products 	against delamination and colour degredation for a 	period of not less than five years</t>
  </si>
  <si>
    <t xml:space="preserve">STAINLESS STEEL HANDRAILS, ECT. </t>
  </si>
  <si>
    <t xml:space="preserve">To concrete  treads and risers </t>
  </si>
  <si>
    <t xml:space="preserve">METALWORK . </t>
  </si>
  <si>
    <t>BILL NO. 12</t>
  </si>
  <si>
    <t>TILING</t>
  </si>
  <si>
    <t>Patterns</t>
  </si>
  <si>
    <t>Unless otherwise described, tiles shall be laid with continuous joints in both directions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</si>
  <si>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</si>
  <si>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Tiling described as "fixed with adhesive on power floated concrete" shall be deemed to include for approved tiling key-coat</t>
  </si>
  <si>
    <t>Ceramic, porcelain, marble and granite tiles are to be fixed and grouted with suitable adhesives and grouts as recommended by the manufacturer of the tiles</t>
  </si>
  <si>
    <t>WALL TILING</t>
  </si>
  <si>
    <t>On walls</t>
  </si>
  <si>
    <t>On walls in narrow widths not exceeding 300mm wide</t>
  </si>
  <si>
    <t>FlOOR TILING</t>
  </si>
  <si>
    <t>On floors and landings</t>
  </si>
  <si>
    <t>Aluminium  dividing strips</t>
  </si>
  <si>
    <t>2.5 x 12mm L- section dividing strips between tiles</t>
  </si>
  <si>
    <t>Stainless Steel Prepbowl,etc.</t>
  </si>
  <si>
    <t>Toilet Fittings,etc.</t>
  </si>
  <si>
    <t>Baths, etc.</t>
  </si>
  <si>
    <t>Duravit - DuraStyle - Toilets - Seats - White</t>
  </si>
  <si>
    <t>Schell - Comfort - Valves - Angle Valves - Chrome -Notes: Comfort regulating angle valve 1/2x1/2, long push rod, push rosette diameter 54mm, chrome.</t>
  </si>
  <si>
    <t>TRAPS ETC.</t>
  </si>
  <si>
    <t>110mm End cap</t>
  </si>
  <si>
    <t>50mm Saddle</t>
  </si>
  <si>
    <t>ON EXTERNAL FIBRE CEMENT SURFACES</t>
  </si>
  <si>
    <t>Pair</t>
  </si>
  <si>
    <t xml:space="preserve">NET Building Cost </t>
  </si>
  <si>
    <t xml:space="preserve">Contingency </t>
  </si>
  <si>
    <t>Add  15%of the above sub-total for Value Added  Tax</t>
  </si>
  <si>
    <t>Earthworks (Provisional)</t>
  </si>
  <si>
    <t>Plumbing and drainage (Provisional)</t>
  </si>
  <si>
    <t xml:space="preserve">Metalwork </t>
  </si>
  <si>
    <t>H</t>
  </si>
  <si>
    <t>Tiling</t>
  </si>
  <si>
    <t>TBC.</t>
  </si>
  <si>
    <t>EXCAVATIONS, ETC.</t>
  </si>
  <si>
    <t>Sides of trench and hole excavations not  exceeding 1,5m deep</t>
  </si>
  <si>
    <t>TILING, ETC.</t>
  </si>
  <si>
    <t>BILL NO. 11</t>
  </si>
  <si>
    <t>METALWORK, ETC.</t>
  </si>
  <si>
    <t xml:space="preserve">Sub-total including Net Building Cost and Contingencies </t>
  </si>
  <si>
    <t xml:space="preserve">Provisional Amounts </t>
  </si>
  <si>
    <t>Tel:+27 76 092 5628</t>
  </si>
  <si>
    <t>Compaction of natural or excavated ground surface under footings etc.</t>
  </si>
  <si>
    <t xml:space="preserve">Allow a Prime Cost Amount of R 1680 .00/m2 for Mosaic  tiles fixed with adhesive to plaster (plaster elsewhere) and flush pointed with tinted grout, contractor to allow for waste, adhesive, grout, profit and overheads </t>
  </si>
  <si>
    <t xml:space="preserve">75  x 146mm Lintels in lengths not exceeding 3m </t>
  </si>
  <si>
    <t xml:space="preserve">22 X 109mm  Victorian moulded  skirting , plugged to  brickwork, elsewhere measured. </t>
  </si>
  <si>
    <t xml:space="preserve">Allow a Prime Cost Amount  of R 2500.00 excluding Vat  for the supply of bathroom fittings. Contractor to allow for Labour, Profit and Waste. </t>
  </si>
  <si>
    <t>Franke - Sinks - Double Bowl Sink  double bowl
sink 1160 x450mm with 2 x 90mm BSW stainless steel.
Bowl dimensions: 340 x 400 x 190mm.1160 mm x 450mm x 190mm</t>
  </si>
  <si>
    <t>Franke High Rise  - Sink Mixers - Chrome</t>
  </si>
  <si>
    <t>Cam Africa Stainless Steel Prepbowl size 410 x 410 x 160mm</t>
  </si>
  <si>
    <t>Icon - Freestanding Hazel White. 420mm x 420mm x 135mm</t>
  </si>
  <si>
    <t>Lusso -  Savio - High Basin Mixer - Basin Mixers - Chrome.Notes: Single lever basin mixer 190, without pop-up
waste set.
189mm x 46mm x 289mm</t>
  </si>
  <si>
    <t xml:space="preserve">Betta - Mirage - Toilets - Close Couple - Suites </t>
  </si>
  <si>
    <t>Lusso - Liro - Taps - Bath/Shower Mixers -  Lusso  single lever shower mixer for concealed - 84mm x 117mm x 117mm</t>
  </si>
  <si>
    <t>ISM  - Bath - Wastes, Traps &amp; Overflows - Basin</t>
  </si>
  <si>
    <t>Triumph  -Nikkie  - Taps - Spouts - Chrome</t>
  </si>
  <si>
    <t>Lusso - Roya  - Showers - Overheads - Chrome 187mm x 187mm x 85mm</t>
  </si>
  <si>
    <t>Lusso - Roya  - Showers - Shower Arms - Chrome -  Shower Arm -389mm x 80mm x 80mm</t>
  </si>
  <si>
    <t>ISM - Stainless Steel  - Showers - Shower Channels - Notes: Linear drain 60cm with stainless steel case - side outlet - plain cover.</t>
  </si>
  <si>
    <t>ISM   Wastes, Pop Up - 32mm  Traps &amp; Overflows - Basin</t>
  </si>
  <si>
    <t>Gio - Chrome - 4 x 40mm Bottle Traps</t>
  </si>
  <si>
    <t>LAGGING</t>
  </si>
  <si>
    <t>Thermaflex' pipe insulation including wrapping around fittings, etc:</t>
  </si>
  <si>
    <t>Insulation to 22mm pipes.</t>
  </si>
  <si>
    <t>STRUCTURAL TIMBERWORK ETC</t>
  </si>
  <si>
    <t xml:space="preserve">SKIRTINGS </t>
  </si>
  <si>
    <t>DOOR STOPS, ETC.</t>
  </si>
  <si>
    <t xml:space="preserve">HANDLES, ETC. </t>
  </si>
  <si>
    <t>Bill No. 9</t>
  </si>
  <si>
    <t xml:space="preserve">	prepared by the Joint Building Contracts CommitteeMay 2018 Edition.</t>
  </si>
  <si>
    <t>the Joint Building Contracts Committee May 2018,  6.2 Edition  and shall be deemed to"</t>
  </si>
  <si>
    <t xml:space="preserve">  Bath Fittings:</t>
  </si>
  <si>
    <t xml:space="preserve">HINGES, BOLTS, ETC </t>
  </si>
  <si>
    <t xml:space="preserve">LOCKS, ETC. </t>
  </si>
  <si>
    <t>340mm Hollow walls of two half brick skins  including wire ties</t>
  </si>
  <si>
    <t>300mm Wide reinforcement built in horizontally</t>
  </si>
  <si>
    <t xml:space="preserve">To walls </t>
  </si>
  <si>
    <t>PROFILED METAL SHEETING AND ACCESSORIES</t>
  </si>
  <si>
    <t>10MPa/19mm concrete 70:30 CEM1:FA BLEND</t>
  </si>
  <si>
    <t>Blinding</t>
  </si>
  <si>
    <t xml:space="preserve"> 44mm  Semi solid moulded  doors </t>
  </si>
  <si>
    <t>NAILED-UP CEILINGS</t>
  </si>
  <si>
    <t>Openings</t>
  </si>
  <si>
    <t>Prices for openings for light fittings, ventilation grilles, air conditioning diffusers, etc are to include for any necessary additional support, trimming around, etc</t>
  </si>
  <si>
    <t>32mm anodised casement windows, complete with subframes, ironmongery, glass, sealing, etc and fixing to brickwork or concrete</t>
  </si>
  <si>
    <t xml:space="preserve">To floors and landings </t>
  </si>
  <si>
    <t xml:space="preserve">To ceilings </t>
  </si>
  <si>
    <t>Item No.</t>
  </si>
  <si>
    <t>BILL NO.6</t>
  </si>
  <si>
    <t>BILL NO. 7</t>
  </si>
  <si>
    <t>Bill No. 7</t>
  </si>
  <si>
    <t>BILL NO.9</t>
  </si>
  <si>
    <t>Purpose made 100 x 75 x 2.5mm seamless aluminium pre painted gutters and rainwater pipes</t>
  </si>
  <si>
    <t>Blackhound Architecture and Rendering</t>
  </si>
  <si>
    <t>Tel: +27 72 418 6867</t>
  </si>
  <si>
    <t>ALTERATIONS</t>
  </si>
  <si>
    <t>View site</t>
  </si>
  <si>
    <t>Before submitting his tender the tenderer shall visit the site and satisfy himself as to the nature and extent of the work to be done and the value of the materials salvageable from the alterations.  No claim for any variations of the contract sum in respect of the nature and extent of the work or of inferior or damaged materials will be entertained</t>
  </si>
  <si>
    <t>Explosives</t>
  </si>
  <si>
    <t>No explosives whatsoever may be used for alteration purposes unless otherwise stated</t>
  </si>
  <si>
    <t>The contractor shall carry out the whole of the works with as little mess and noise as possible and with a minimum of disturbance to tenants in the building and to adjoining premises and their tenants.  He shall provide proper protection and provide, erect and remove when directed, any temporary tarpaulins that may be necessary during the progress of the works, all to the satisfaction of the principal agent</t>
  </si>
  <si>
    <t>Doors, fanlights, windows, fittings, frames, linings, etc which are to remain the property of the employer shall be carefully taken out, temporarily stored, transported over a distance of approximately ?km to store and handed over to the employer</t>
  </si>
  <si>
    <t>Doors, fanlights, windows, fittings, frames, linings, etc which are to be re-used shall be thoroughly overhauled before refixing including taking off, easing and rehanging, cramping up, re-wedging as required and making good cramps, dowels, etc, and oiling, adjusting and repairing ironmongery as necessary, replacing any glass damaged in removal or subsequently and stopping up all nail and screw holes with tinted plastic wood to match timber, unless otherwise described. Re-painting or re-varnishing is given separately</t>
  </si>
  <si>
    <t>Prices for taking out of doors, windows, etc shall include for removal of all beads, architraves, ironmongery, etc</t>
  </si>
  <si>
    <t>Prices for taking out and removing doors and frames shall include for removing door stops, cabin hooks, etc</t>
  </si>
  <si>
    <t>With regard to building up of openings in existing walls, cement screeds and pavings, granolithic, tops of walls, etc, shall be levelled and prepared for raising of brickwork</t>
  </si>
  <si>
    <t>Making good of finishes shall include making good of the brick and concrete surfaces onto which the new finishes are applied, where necessary</t>
  </si>
  <si>
    <t>The contractor will be required to take all dimensions affecting the existing buildings on the site and he will be held solely responsible for the accuracy of all such dimensions where used in the manufacture of new items (doors, windows, fittings, etc)</t>
  </si>
  <si>
    <t>REMOVAL OF EXISTING WORK</t>
  </si>
  <si>
    <t>Taking up and removing wood block floor coverings, vinyl floor coverings, carpets, etc and preparing screeds for new floor coverings</t>
  </si>
  <si>
    <t>Vinyl tile floor covering</t>
  </si>
  <si>
    <t>Taking down and removing roofs, floors, panelling, ceilings, partitions, etc</t>
  </si>
  <si>
    <t>Gypsum plasterboard ceilings, including timber brandering, cornices, etc</t>
  </si>
  <si>
    <t>Taking out and removing sundry joinery work, fittings, etc</t>
  </si>
  <si>
    <t>Timber skirtings</t>
  </si>
  <si>
    <t>Taking out and removing doors, windows, etc, including thresholds, sills, etc (building up openings and making good finishes elsewhere)</t>
  </si>
  <si>
    <t>Timber single door and frame not exceeding 2,5m²</t>
  </si>
  <si>
    <t>Glazed steel window not exceeding 2,5m²</t>
  </si>
  <si>
    <t>Glazed steel window exceeding 2,5m² and not exceeding 5m²</t>
  </si>
  <si>
    <t>Corrugated sheet steel roof covering and timber purlins</t>
  </si>
  <si>
    <t>Tongued and grooved timber suspended floors, including timber joists, bearers, skirtings, etc</t>
  </si>
  <si>
    <t>Taking out and removing ironmongery</t>
  </si>
  <si>
    <t>Mortice lockset from timber door</t>
  </si>
  <si>
    <t xml:space="preserve">Hinges from doors </t>
  </si>
  <si>
    <t>Toilet paper holder from wall</t>
  </si>
  <si>
    <t>Hacking up/off and removing ceramic tiles including  removing mortar bed or adhesive from concrete or brickwork and preparing surfaces for new screed, plaster, tile finish, etc</t>
  </si>
  <si>
    <t xml:space="preserve">Handles from doors </t>
  </si>
  <si>
    <t xml:space="preserve">Pairs </t>
  </si>
  <si>
    <t>Taking out and removing sanitary fittings, tanks, geysers, etc, including disconnecting from pipes, traps, etc and making good floor and wall finishes (making good tiling and paintwork elsewhere)</t>
  </si>
  <si>
    <t>Stainless steel sink</t>
  </si>
  <si>
    <t>Toothbrush holder</t>
  </si>
  <si>
    <t xml:space="preserve">Sink mixer </t>
  </si>
  <si>
    <t>Bath</t>
  </si>
  <si>
    <t xml:space="preserve">Bath mixer </t>
  </si>
  <si>
    <t>Shower mixer</t>
  </si>
  <si>
    <t xml:space="preserve">Wash hand basin mixer </t>
  </si>
  <si>
    <t>Shower panel size 900 x 1800mm high overall</t>
  </si>
  <si>
    <t>Shower pivot door  size 900 x 1800mm high overall</t>
  </si>
  <si>
    <t>Vitreous china WC pan with cistern and flush pipe</t>
  </si>
  <si>
    <t>Vitreous china wash hand basin</t>
  </si>
  <si>
    <t>Taking out/off and removing glass and mirrors</t>
  </si>
  <si>
    <t>Mirror 1000 x 600mm high from wall</t>
  </si>
  <si>
    <t xml:space="preserve">Light fittings </t>
  </si>
  <si>
    <t>UPVC Gutters</t>
  </si>
  <si>
    <t>UPVC Down Pipes</t>
  </si>
  <si>
    <t>Tiles to floors</t>
  </si>
  <si>
    <t>Tiles to walls</t>
  </si>
  <si>
    <t>Breaking up and removing unreinforced concrete</t>
  </si>
  <si>
    <t>Steps</t>
  </si>
  <si>
    <t>100mm Thick surface beds</t>
  </si>
  <si>
    <t>Breaking down and removing brickwork etc</t>
  </si>
  <si>
    <t>270mm Hollow walls of two half brick skins</t>
  </si>
  <si>
    <t>One brick walls</t>
  </si>
  <si>
    <t xml:space="preserve">Taking  out and removing  rainwater gutters, rainwater tanks,  including cutting off as necessary, holderbats and making good finishes </t>
  </si>
  <si>
    <t>BUILDING UP OPENINGS</t>
  </si>
  <si>
    <t>Sundries</t>
  </si>
  <si>
    <t>Cutting toothings and bonding new brickwork to existing</t>
  </si>
  <si>
    <t xml:space="preserve">ALTERATIONS </t>
  </si>
  <si>
    <t>BILL NO. 3</t>
  </si>
  <si>
    <t>Filling with approved G7 material in accordance with SANS 1200 ME supplied by the Contractor and compacted to 95% Mod. AASHTO density:</t>
  </si>
  <si>
    <t>Bill No. 3</t>
  </si>
  <si>
    <t>75  x 146mm Lintels in lengths exceeding 3m, not exceeding 6m</t>
  </si>
  <si>
    <t xml:space="preserve"> 44mm Purpose made   medium duty single door  size 900  x 2100mm high.</t>
  </si>
  <si>
    <t xml:space="preserve"> Swartland 44mm moulded   Fire door 1 and 1/2 hour fire rating</t>
  </si>
  <si>
    <t>FRAMES, ETC</t>
  </si>
  <si>
    <t>FRAMED FRAMES, MULLIONS, TRANSOMS, ETC</t>
  </si>
  <si>
    <t xml:space="preserve">50x114 N/ Sill  Door frame </t>
  </si>
  <si>
    <t xml:space="preserve">Internal door frame size 900 x 2100mm high  </t>
  </si>
  <si>
    <t>Fire door with vertical square butting profile  size 900 x 2100mm high</t>
  </si>
  <si>
    <t xml:space="preserve">Allow a Prime Cost Amount of R 2500.00 /m excluding VAT for the manufacture, supply and installation of stainless steel handrails. Contractor to allow for profit and waste. </t>
  </si>
  <si>
    <t>50mm Screed  steel trowelled</t>
  </si>
  <si>
    <t xml:space="preserve">To risers and treads </t>
  </si>
  <si>
    <t>Brickwork in NFP bricks in class II mortar in building up openings, including bonding new to existing and making good cement plaster on both sides (making good paintwork elsewhere)</t>
  </si>
  <si>
    <t>OPENINGS THROUGH EXISTING WALLS ETC</t>
  </si>
  <si>
    <t>Breaking out for and forming plain openings through brick walls, including prestressed concrete lintels, making good cement plaster on both sides and into reveals and with 20 MPa concrete thresholds with steel trowelled finish (making good paintwork elsewhere)</t>
  </si>
  <si>
    <t xml:space="preserve">Risers and Treads  not exceeding 300mm wide </t>
  </si>
  <si>
    <t>22mm Pipes in roof space</t>
  </si>
  <si>
    <t>ON EXISTING INTERNAL FLOATED PLASTER SURFACES</t>
  </si>
  <si>
    <t>One Coat Universal Undercoat ,Two Coats Dulux Luxurious Silk.</t>
  </si>
  <si>
    <t>ON EXISTING EXTERNAL FLOATED PLASTER SURFACES</t>
  </si>
  <si>
    <t xml:space="preserve">One Coat Universal Undercoat ,Two Coats Plascon Micatex. </t>
  </si>
  <si>
    <t>Clean and wash  down  existing  painted surface, allow  to dry completely before any paint is applied. Blistered or peeling paint removed completely  and cracks shall be opened, filled with a suitable filler and finished smooth</t>
  </si>
  <si>
    <t xml:space="preserve">To facia boards not exceeding 300mm wide </t>
  </si>
  <si>
    <t>PREPARATORY WORK TO EXISTING INTERNAL PLASTERED SURFACES</t>
  </si>
  <si>
    <t xml:space="preserve">PAINTWORK TO EXISTING SURFACES </t>
  </si>
  <si>
    <t>PAINTWORK ETC TO NEW WORK</t>
  </si>
  <si>
    <t>One Coat Dulux Trade Moisture Tolerant Plaster Primer, One Coat Universal Undercoat ,Two Coats Dulux Luxurious Silk.</t>
  </si>
  <si>
    <t xml:space="preserve"> To walls</t>
  </si>
  <si>
    <t>ON INTERNAL GYPSUM PLASTER SURFACES</t>
  </si>
  <si>
    <t xml:space="preserve"> One Coat Dulux Trade  Universal Undercoat, Two Coats Plascon Polvin</t>
  </si>
  <si>
    <t xml:space="preserve">One Coat Plascon Primer  for Wood.One Coat  Plascon  Universal Undercoat.Two Coats Plascon Velvaglo Waterbased Enamel. </t>
  </si>
  <si>
    <t>To internal timber frames surfaces  not exceeding 300mm wide</t>
  </si>
  <si>
    <t xml:space="preserve">ON EXTERNAL FLOATED PLASTER SURFACES </t>
  </si>
  <si>
    <t>One Coat Dulux Trade Moisture Tolerant Plaster  Primer, One Coat Trade Universal Undercoat,  Two Coats Plascon Micatex</t>
  </si>
  <si>
    <t>To eave coverings</t>
  </si>
  <si>
    <t xml:space="preserve">Alterations </t>
  </si>
  <si>
    <t>Bill No.2</t>
  </si>
  <si>
    <t>BILL NO.4</t>
  </si>
  <si>
    <t>Bill No. 4</t>
  </si>
  <si>
    <r>
      <t xml:space="preserve">Allow </t>
    </r>
    <r>
      <rPr>
        <b/>
        <sz val="14"/>
        <color theme="1"/>
        <rFont val="Calibri"/>
        <family val="2"/>
        <scheme val="minor"/>
      </rPr>
      <t>5 %</t>
    </r>
    <r>
      <rPr>
        <sz val="14"/>
        <color theme="1"/>
        <rFont val="Calibri"/>
        <family val="2"/>
        <scheme val="minor"/>
      </rPr>
      <t xml:space="preserve"> of the above sub-total for contingencies  to be used as directed and deducted in whole or in part if not  required.</t>
    </r>
  </si>
  <si>
    <t>IRONMONGERY ( Contractor to allow for Labour only)</t>
  </si>
  <si>
    <t>SANITARY FITTINGS  ( Contractor to allow for labour only.)</t>
  </si>
  <si>
    <t>Coloured granolithic shall be tinted with an approved colouring pigment mixed into the granolithic in the proportion of 10kg pigment per pocket of cement, of uniform appearance and consistent colour throughout</t>
  </si>
  <si>
    <t xml:space="preserve">Allow a Prime Cost Amount of R 150.00/m2 including vat for Porcelaine  tiles as floor tiles fixed with adhesive to plaster (plaster elsewhere) and flush pointed with tinted grout, contractor to allow for waste, adhesive, grout, profit and overheads </t>
  </si>
  <si>
    <t>.</t>
  </si>
  <si>
    <t>Mono pitched roof  7500 x 5500 x 350mm high overall, of timber rafters and  timber purlins, corrugated sheet steel covering, and, eaves soffit covering, fascias, barge boards, gutters and rainwater pipes</t>
  </si>
  <si>
    <t>Mono pitched roof  4500 x 5400 x 500 m high overall, of timber rafters, timber purlins, corrugated sheet steel covering, and, eaves soffit covering, fascias, barge boards, gutters and rainwater pipes</t>
  </si>
  <si>
    <t>Timber wall cupboard 1800 x 600 x 600mm high</t>
  </si>
  <si>
    <t>Timber wall cupboard 1500 x 600 x 600mm high</t>
  </si>
  <si>
    <t>Timber wall cupboard 3500 x 600 x 600mm high</t>
  </si>
  <si>
    <t>Timber wall cupboard 4000 x 600 x 600mm high</t>
  </si>
  <si>
    <t>Timber wall cupboard 1000 x 600 x 600mm high</t>
  </si>
  <si>
    <t>Timber wall cupboard 1800 x 600 x 400mm high</t>
  </si>
  <si>
    <t>Timber shelves 2000 x 450mm wide</t>
  </si>
  <si>
    <t>Timber floor cupboard 1000 x 600 x 600mm high</t>
  </si>
  <si>
    <t>Timber wall cupboard 5600x 600 x 2700mm high</t>
  </si>
  <si>
    <t>Timber wall cupboard 4200 x 600 x 2700mm high</t>
  </si>
  <si>
    <t>Timber wall cupboard 1200 x 600 x 2700mm high</t>
  </si>
  <si>
    <t>Towel rail not exceeding 1000mm long from wall</t>
  </si>
  <si>
    <t>Opening 900 x 2100mm high overall in half brick wall</t>
  </si>
  <si>
    <t>Timber slatted ceiling</t>
  </si>
  <si>
    <t xml:space="preserve">Steps </t>
  </si>
  <si>
    <t>270mm Hollow walls of two half brick skins  in gables</t>
  </si>
  <si>
    <t>Halfbrick wall in beam filling</t>
  </si>
  <si>
    <t xml:space="preserve">On  timber flat roofs </t>
  </si>
  <si>
    <t>TILES</t>
  </si>
  <si>
    <t>Where SANS 0177-3 in the following heading is not applicable, refer to other suitable construction standards or provide full specifications</t>
  </si>
  <si>
    <t>400 x 200mm Double Roman concrete  tiles nailed with non-corrosive nails and/or fixed with suitable non-corrosive clips as required to and including 38 x 38mm sawn softwood battens at 450mm centres over and including an underlay of multi-layered reinforced aluminium foil faced one side sheeting in accordance with SANS 1381-4 with a mass of not less than 218g/m² and a Class I fire rating in accordance with SANS 0177-3 fixed under battens with minimum laps of 150mm</t>
  </si>
  <si>
    <t>Open valleys including raking cutting on both sides and necessary additional battens (valley gutters elsewhere)</t>
  </si>
  <si>
    <t>Extra on roof covering for 38 x 38mm sawn softwood tilting fillets</t>
  </si>
  <si>
    <t>Hips of tiles to match roofing tiles, bedded and pointed in 1:3 tinted cement mortar, including ?mm wide strip of 375 micron embossed dampproof course in accordance with SANS 952 Type B underlay, raking cutting to tiles on both sides and necessary additional battens</t>
  </si>
  <si>
    <t>Profiled metal sheeting is available in various thicknesses  Usually Z275 spelter galvanising is used in inland areas and Z600 spelter galvanising for coastal areas.  However galvanised sheeting is generally not used in coastal areas  When the pitch of troughed roof covering is less than 5 degrees or if dustproofing is required then the description of roof coverings "with side laps sealed" is to be used</t>
  </si>
  <si>
    <t>Where roof coverings are fixed on top of rigid board insulation to purlins etc they are to be described as such  Note that besides galvanised steel, sheeting is also available in corten steel, stainless steel, copper and aluminium</t>
  </si>
  <si>
    <t>Side wall flashings 300mm girth</t>
  </si>
  <si>
    <t>Head wall flashings 300mm girth</t>
  </si>
  <si>
    <t xml:space="preserve"> 0,5mm, Z450 spelter galvanised corrugated steel sheets fixed to 50 x 76mm SA pine timber  purlins or rails at 1200mm centres.</t>
  </si>
  <si>
    <t>PLATE NAILED TIMBER ROOF TRUSS CONSTRUCTION ETC</t>
  </si>
  <si>
    <t>10mm Verge soffit covering brandering elsewhere measured.</t>
  </si>
  <si>
    <t>19 x 222mm Barge boards fixied to timber bearer, elsewhere measured.</t>
  </si>
  <si>
    <t>6,4mm Gypsum plasterboard</t>
  </si>
  <si>
    <t>Ceilings including 38 x 38mm sawn softwood brandering at 300mm centres and cross brandering at 200mm centres</t>
  </si>
  <si>
    <t>6.4mm Taper-edge gypsum plasterboard with taped joints and the whole finished with gypsum plaster trowelled to a smooth polished surface to the thickness recommended by the manufacturer</t>
  </si>
  <si>
    <t>RAKING  CEILINGS</t>
  </si>
  <si>
    <t>9.5mm Medium  density plain  fibre-cement flat sheets</t>
  </si>
  <si>
    <t xml:space="preserve">STAINLESS STEEL BALUSTRADES, ECT. </t>
  </si>
  <si>
    <t>To concrete  surface beds</t>
  </si>
  <si>
    <t>ALUMINIUM WINDOWS</t>
  </si>
  <si>
    <t xml:space="preserve">Purpose made window size 1500 x 600mm (W1) - Refer to Architectural Drawings </t>
  </si>
  <si>
    <t xml:space="preserve">Lusso - Sofia -  Baths   - White - Notes: Built - in - bath - 1700 x 700 x530mm white. </t>
  </si>
  <si>
    <t xml:space="preserve">Frameless glass shower screens 1900 x1800mm high </t>
  </si>
  <si>
    <t>PREPARATORY WORK TO EXISTING  INTERNAL GYPSUM SURFACES</t>
  </si>
  <si>
    <t>PREPARATORY WORK TO EXISTING EXTERNAL PLASTERED  SURFACES</t>
  </si>
  <si>
    <t>ON EXISTING INTERNAL GYPSUM SURFACES</t>
  </si>
  <si>
    <t>To cornice not exceeding 300mm wide</t>
  </si>
  <si>
    <t xml:space="preserve">To cornice not exceeding 300mm wide </t>
  </si>
  <si>
    <t>ON INTERNAL FIBRE CEMENT  SURFACES</t>
  </si>
  <si>
    <t>Roofing timbers  not exceeding 300mm wide</t>
  </si>
  <si>
    <t xml:space="preserve">To verge coverings </t>
  </si>
  <si>
    <t xml:space="preserve">To Barge boards not exceeding 300mm wide </t>
  </si>
  <si>
    <t xml:space="preserve"> One Coat Trade Universal Undercoat,  Two Coats Plascon Nu roof </t>
  </si>
  <si>
    <t>ON EXTERNAL TIMBER  SURFACES</t>
  </si>
  <si>
    <t xml:space="preserve"> One Coat Trade Universal Wood Primer,  Two Coats Plascon Nu roof </t>
  </si>
  <si>
    <t xml:space="preserve">To roofing timbers </t>
  </si>
  <si>
    <t>To timber slatted ceiling</t>
  </si>
  <si>
    <t>Allow a Provisional Amount of R 40 000.00  excluding  Vat for the supply and installation of Electrical Installation  .</t>
  </si>
  <si>
    <t>Allow a Provisional Amount of R 10 000.00 excluding Vat for the supply and installation of Light Fittings  .</t>
  </si>
  <si>
    <t>Allow a Provisional Amount of R 20 000.00 excluding Vat  for the supply and installation of  Braai Box,  Flutes and Cowls</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</si>
  <si>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 xml:space="preserve">Where such model preambles are not applicable </t>
    </r>
    <r>
      <rPr>
        <i/>
        <sz val="14"/>
        <rFont val="Calibri"/>
        <family val="2"/>
        <scheme val="minor"/>
      </rPr>
      <t xml:space="preserve">(eg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</si>
  <si>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</si>
  <si>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rFont val="Calibri"/>
        <family val="2"/>
        <scheme val="minor"/>
      </rPr>
      <t>Where such model preambles are not applicable</t>
    </r>
    <r>
      <rPr>
        <i/>
        <sz val="14"/>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t>
    </r>
  </si>
  <si>
    <t xml:space="preserve">18mm OSB board fixed to rafters, elsewhere measured. </t>
  </si>
  <si>
    <t>Single  pitched roof,  11 000mm x 5400mm on plan x 1000mm high overall,  high including part trusses and valley rafters, permanent bracing, purlins etc. ( Refer to Architectural drawing )</t>
  </si>
  <si>
    <t>Extra Over all ceilings  for :</t>
  </si>
  <si>
    <t xml:space="preserve"> Cylinder Deadlock. Case dimensions (mm) 116.5H x 78D.Forend dimensions (mm) 168H x 22W. Backset 57mm. (Product Code: D037D SS) </t>
  </si>
  <si>
    <t xml:space="preserve">ALUMINIUM FOLDING  DOORS </t>
  </si>
  <si>
    <t>32mm anodised casement folding  doors, complete with subframes, ironmongery, glass, sealing, etc and fixing to brickwork or concrete</t>
  </si>
  <si>
    <t>BILL NO. 10</t>
  </si>
  <si>
    <t>Adj</t>
  </si>
  <si>
    <t xml:space="preserve">Removing existing filling material under solid floors </t>
  </si>
  <si>
    <t xml:space="preserve">G7 filling material </t>
  </si>
  <si>
    <t>Add</t>
  </si>
  <si>
    <t>Glazed steel sliding door exceeding 2,5m² and not exceeding 5m²</t>
  </si>
  <si>
    <t xml:space="preserve">Omit </t>
  </si>
  <si>
    <t>Steel balustrades 1000mm high from concrete surface beds, including making good granolithic finish</t>
  </si>
  <si>
    <t>Taking out/off and removing sundry metalwork and store for re- use.</t>
  </si>
  <si>
    <t xml:space="preserve">50 x 228mm Timber rafters not exceeding 6.0m with one end fixed to brickwork and other end built into brickwork, elsewhere measured. </t>
  </si>
  <si>
    <t>6mm Fibre cement board with taped joints and the whole finished with gypsum plaster trowelled to a smooth polished surface to the thickness recommended by the manufacturer</t>
  </si>
  <si>
    <t xml:space="preserve">New </t>
  </si>
  <si>
    <t xml:space="preserve">Purpose made  stacking door size 3500 x 2100mm (D1) - Refer to Architectural Drawings </t>
  </si>
  <si>
    <t xml:space="preserve">Purpose made  stacking door size 3000 x 2100mm (D2) - Refer to Architectural Drawings </t>
  </si>
  <si>
    <t xml:space="preserve">Allow a Prime Cost Amount of R 150 .00/m2 including vat for Porcelaine  tiles fixed with adhesive to plaster (plaster elsewhere) and flush pointed with tinted grout, contractor to allow for waste, adhesive, grout, profit and overheads </t>
  </si>
  <si>
    <t>To ceilings</t>
  </si>
  <si>
    <t xml:space="preserve">Adj </t>
  </si>
  <si>
    <t>Glazed steel single door and frame not exceeding 2,5m²</t>
  </si>
  <si>
    <t xml:space="preserve">Initial Final Amount </t>
  </si>
  <si>
    <t xml:space="preserve">Taking out and removing existing electrical light fittings, including terminating existing electrical wiring. </t>
  </si>
  <si>
    <t xml:space="preserve">Purpose made  stacking door size 4500 x 2100mm (D3) - Refer to Architectural Drawings </t>
  </si>
  <si>
    <t xml:space="preserve">Purpose made  stacking door size 4476 x 2100mm (D3) - Refer to Architectural Drawings </t>
  </si>
  <si>
    <t xml:space="preserve">SINGLE DOORS </t>
  </si>
  <si>
    <t>32mm anodised casement single  doors, complete with subframes, ironmongery, glass, sealing, etc and fixing to brickwork or concrete</t>
  </si>
  <si>
    <t xml:space="preserve">Purpose made  single door size 900 x 2100mm (D4) - Refer to Architectural Drawings </t>
  </si>
  <si>
    <t>Reinstall existing GMS handrails fixed to concrete surfaces</t>
  </si>
  <si>
    <t>Glazed aluminium  sliding door exceeding 2,5m² and not exceeding 5m²</t>
  </si>
  <si>
    <t>Timber floor cupboard 4000 x 600 x 650mm high</t>
  </si>
  <si>
    <t>Timber floor cupboard 1900 x 600 x 650mm high</t>
  </si>
  <si>
    <t>Timber floor cupboard 2000 x 600 x 650mm high</t>
  </si>
  <si>
    <t>Timber wall cupboard 1000 x 600 x 650mm high</t>
  </si>
  <si>
    <t>Timber wall cupboard 3500 x 600 x 650mm high</t>
  </si>
  <si>
    <t>Timber floor benching 2100 x 600 x 650mm high</t>
  </si>
  <si>
    <t>Timber floor benching 700 x 600 x 650mm high</t>
  </si>
  <si>
    <t>Timber floor wall cupboard 1900 x 600 x 650mm high</t>
  </si>
  <si>
    <t>Timber floor wall cupboard 2000 x 600 x 650mm high</t>
  </si>
  <si>
    <t>Timber floor wall cupboard 1000 x 600 x 650mm high</t>
  </si>
  <si>
    <t>Timber floor wall cupboard 3500 x 600 x 650mm high</t>
  </si>
  <si>
    <t>75  x 109mm Lintels in lengths exceeding 3m, not exceeding 6m</t>
  </si>
  <si>
    <t>2,5mm Aluminium shadow line cornice</t>
  </si>
  <si>
    <t>50 x 20mm shadow line cornice fixed to walls</t>
  </si>
  <si>
    <t xml:space="preserve">Purpose made window size 1472 x 1225mm - Refer to Architectural Drawings </t>
  </si>
  <si>
    <t xml:space="preserve">Purpose made window size 3004x 1225mm - Refer to Architectural Drawings </t>
  </si>
  <si>
    <t xml:space="preserve">Purpose made window size 1483x 900mm - Refer to Architectural Drawings </t>
  </si>
  <si>
    <t>Glazed aluminium  window exceeding 2,5m² and not exceeding 5m²</t>
  </si>
  <si>
    <t>Glazed aluminium  window not exceeding 2,5m²</t>
  </si>
  <si>
    <t xml:space="preserve">Altering existing openings </t>
  </si>
  <si>
    <t>Altering opening in 270mm hollow  wall where 3004 x 1782mm high aluminium window removed to form opening for new aluminium window  3004 x 1225mm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</si>
  <si>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Altering opening in 270mm hollow  wall where 1472 x 861mm high aluminium window removed to form opening for new aluminium window  1472 x 1225mm high overall by breaking out brickwork on both sides and bottom, including prestressed concrete lintels, making good cement plaster on one side and into reveals and face brickwork on other side and into reveals and with 20 MPa concrete threshold with steel trowelled finish (new window  and making good paintwork elsewhere)</t>
  </si>
  <si>
    <t xml:space="preserve">Purpose made window size 600x 2500mm - Refer to Architectural Drawings </t>
  </si>
  <si>
    <t xml:space="preserve">Allow a Prime Cost Amount of R 150.00/m2 including vat for Non - slip  Porcelaine  tiles as floor tiles fixed with adhesive to plaster (plaster elsewhere) and flush pointed with tinted grout, contractor to allow for waste, adhesive, grout, profit and overheads </t>
  </si>
  <si>
    <t xml:space="preserve">REV02 Variance </t>
  </si>
  <si>
    <t xml:space="preserve">  Revised 01 Final Amount  </t>
  </si>
  <si>
    <t xml:space="preserve">Rev 01 Variance </t>
  </si>
  <si>
    <t>PANELLING ETC.</t>
  </si>
  <si>
    <t xml:space="preserve">Allow for Profit </t>
  </si>
  <si>
    <t xml:space="preserve">Allow for attendance </t>
  </si>
  <si>
    <t>50 x76mm Timber purlins in lengths not exceeding 6.0m long, fixed to timber rafters, elswhere measured.</t>
  </si>
  <si>
    <t>PREPARATORY WORK TO EXISTING  INTERNAL TIMBER  SURFACES</t>
  </si>
  <si>
    <t>Clean and wash  down  existing  varnished surface, allow  to dry completely before any varnish is applied. Blistered or peeling varnish removed completely  and cracks shall be opened, filled with a suitable filler and finished smooth</t>
  </si>
  <si>
    <t xml:space="preserve">To timber floors </t>
  </si>
  <si>
    <t xml:space="preserve">Two Coats Woodoc timber sealant applied at 3hr intervals, and final coat applied at 16 hrs intervals </t>
  </si>
  <si>
    <t xml:space="preserve">To existing timber floors </t>
  </si>
  <si>
    <t xml:space="preserve">Concrete footing 800 x 250mm thick </t>
  </si>
  <si>
    <t>New</t>
  </si>
  <si>
    <t>Bases</t>
  </si>
  <si>
    <t>Back excavation of vertical sides of excavations in earth for working space including backfilling compacted to 98% Mod AASHTO density</t>
  </si>
  <si>
    <t>Not exceeding 500mm deep for placing and removing formwork to walls etc, 1000mm away from excavated face</t>
  </si>
  <si>
    <t xml:space="preserve">Stub columns </t>
  </si>
  <si>
    <t xml:space="preserve">High tensile steel reinforcement </t>
  </si>
  <si>
    <t xml:space="preserve">Reinforcement </t>
  </si>
  <si>
    <t>tonne</t>
  </si>
  <si>
    <t>300.mm Wide reinforcement built in horizontally</t>
  </si>
  <si>
    <t>Glazed aluminium  sliding door not exceeding 2,5m²</t>
  </si>
  <si>
    <t>Opening 900x 2100mm high overall in 270mm hollow brick wall</t>
  </si>
  <si>
    <t>Opening 600 x 2500mm high through one brick wall</t>
  </si>
  <si>
    <t xml:space="preserve">Ceilings including 38 x 38 sawn softwood fixed to rafters, elsewhere measured. </t>
  </si>
  <si>
    <t xml:space="preserve">38 x 38mm Brandering fixed to side of rafters, elsewhere measured. </t>
  </si>
  <si>
    <t>Omit</t>
  </si>
  <si>
    <t>PRECAST CONCRETE</t>
  </si>
  <si>
    <r>
      <t xml:space="preserve">The Model Preambles for Trades 2008 published by the Association of South African Quantity Surveyors is designed to support and extend the abbreviated bills of quantities descriptions by inter alia referring to SANS construction standards. </t>
    </r>
    <r>
      <rPr>
        <b/>
        <i/>
        <u/>
        <sz val="14"/>
        <color theme="1"/>
        <rFont val="Calibri"/>
        <family val="2"/>
        <scheme val="minor"/>
      </rPr>
      <t>Where such model preambles are not applicable</t>
    </r>
    <r>
      <rPr>
        <i/>
        <sz val="14"/>
        <color theme="1"/>
        <rFont val="Calibri"/>
        <family val="2"/>
        <scheme val="minor"/>
      </rPr>
      <t xml:space="preserve"> (eg where BS or Euro construction standards are applicable or the design consultants provide other preambles/specifications for insertion), users are to ensure that the abbreviated descriptions when read in conjunction with the applicable measuring system, represents the full description by extending the abbreviated bills of quantities descriptions and/or by inserting appropriate preambles or specifications </t>
    </r>
  </si>
  <si>
    <t>Sizes</t>
  </si>
  <si>
    <t>Blocks, sills, etc measured linear shall be made in suitable lengths.  Large size setting out drawings shall be prepared where necessary and submitted to the principal agent for approval before moulds are made</t>
  </si>
  <si>
    <t>Where kerbstones, blocks, etc are laid in ground descriptions shall be deemed to include necessary excavation, filling in and ramming</t>
  </si>
  <si>
    <t>Where precast concrete copings, sills, beams, facings, claddings, etc are specially designed then the relevant supplementary preambles are to be included here.  Items are to be given with brief descriptions referring to detailed drawings annexed to these bills of quantities where necessary</t>
  </si>
  <si>
    <t>BILL NO. 5</t>
  </si>
  <si>
    <t>PRECAST CONCRETE BEAMS  ETC</t>
  </si>
  <si>
    <t>Precast concrete Kwiklin beams,  including bedding, jointing and pointing</t>
  </si>
  <si>
    <t xml:space="preserve">250  x 270mm  Kwiklin beams with closely butted at ends including bedding edges along both sides, including reinforcement. </t>
  </si>
  <si>
    <t xml:space="preserve">PRECAST CONCRETE </t>
  </si>
  <si>
    <t xml:space="preserve">Precast Concrete </t>
  </si>
  <si>
    <t xml:space="preserve">Page </t>
  </si>
  <si>
    <t xml:space="preserve">270mm Hollow walls of two half brick skins  in beamfilling </t>
  </si>
  <si>
    <t>Allow a Budgetary Allowance of R 10 000.00 including Vat for the manufacture, supply and installation of timber slatted screen.</t>
  </si>
  <si>
    <t xml:space="preserve">38 x 228mm Timber rafters not exceeding 6.0m with one end fixed to brickwork and other end built into brickwork, elsewhere measured. </t>
  </si>
  <si>
    <t xml:space="preserve">GALVANISED STEEL MINOR WORKS </t>
  </si>
  <si>
    <t>Galvanised welded posts</t>
  </si>
  <si>
    <t>100 x 100 x 3 x 2610mm Galvanised mild steel post , including gussts,  top and bottem plate welded to post</t>
  </si>
  <si>
    <t xml:space="preserve">Allow a Provisional Amount of R 6750.00 excluding Vat  for the supply of Santiary Ware </t>
  </si>
  <si>
    <t xml:space="preserve">Allow a Provisional Amount of R 24680.00 excluding Vat for the fix and seal of existing timber floors. </t>
  </si>
  <si>
    <t>Allow a Provisional Amount of R 130 000.00 excluding Vat  for the supply and installation of Joinery   .</t>
  </si>
  <si>
    <t xml:space="preserve">50x 2mm Shadow line Cornice </t>
  </si>
  <si>
    <t>INITIAL QTY</t>
  </si>
  <si>
    <t>INITIAL RATE</t>
  </si>
  <si>
    <t xml:space="preserve">INITIAL AMOUNT </t>
  </si>
  <si>
    <t>ADJUSTED QTY</t>
  </si>
  <si>
    <t xml:space="preserve">ADJUSTED AMOUNT </t>
  </si>
  <si>
    <t xml:space="preserve">REV05 Adjusted Final Amount </t>
  </si>
  <si>
    <t xml:space="preserve">Mr. and Mrs. Altus Fourie </t>
  </si>
  <si>
    <t xml:space="preserve">The Proposed Alterations and Additions to Existing Dwelling on ERF 47, Sunridge </t>
  </si>
  <si>
    <t>The Site is located on ERF 47 , Sunridge , Port Elizabeth</t>
  </si>
  <si>
    <t xml:space="preserve">Allow a Provisional Amount of R 10 000.00 excluding Vat for the removal and re - installation of solar panels to new roof structure </t>
  </si>
  <si>
    <t>approx: 150m2</t>
  </si>
  <si>
    <t xml:space="preserve">135mm insulation blanket placed to top pf  gypsum ceiling boards, elsewhere measured. </t>
  </si>
  <si>
    <t xml:space="preserve">Fibre cement ceiling boards fixed to 38 x 38 brndering between rafters, with skimmed flush joints.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</si>
</sst>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0.00_);_(* \(#,##0.00\);_(* &quot;-&quot;??_);_(@_)"/>
    <numFmt numFmtId="164" formatCode="_ &quot;R&quot;\ * #,##0.00_ ;_ &quot;R&quot;\ * \-#,##0.00_ ;_ &quot;R&quot;\ * &quot;-&quot;??_ ;_ @_ "/>
    <numFmt numFmtId="165" formatCode="[$R-432]#,##0.00"/>
    <numFmt numFmtId="166" formatCode="[$R-436]#,##0.00"/>
    <numFmt numFmtId="167" formatCode="[$R-1C09]#,##0.00"/>
    <numFmt numFmtId="168" formatCode="[$R-434]#,##0.00"/>
  </numFmts>
  <fonts count="50"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4"/>
      <color theme="1"/>
      <name val="Calibri"/>
      <family val="2"/>
      <scheme val="minor"/>
    </font>
    <font>
      <b/>
      <sz val="14"/>
      <color theme="1"/>
      <name val="Calibri"/>
      <family val="2"/>
      <scheme val="minor"/>
    </font>
    <font>
      <sz val="11"/>
      <color theme="1"/>
      <name val="Arial"/>
      <family val="2"/>
    </font>
    <font>
      <sz val="16"/>
      <color theme="1"/>
      <name val="Calibri"/>
      <family val="2"/>
      <scheme val="minor"/>
    </font>
    <font>
      <b/>
      <u/>
      <sz val="14"/>
      <color theme="1"/>
      <name val="Calibri"/>
      <family val="2"/>
      <scheme val="minor"/>
    </font>
    <font>
      <sz val="14"/>
      <color rgb="FFFF0000"/>
      <name val="Calibri"/>
      <family val="2"/>
      <scheme val="minor"/>
    </font>
    <font>
      <sz val="10"/>
      <name val="Arial"/>
      <family val="2"/>
    </font>
    <font>
      <sz val="14"/>
      <name val="Calibri"/>
      <family val="2"/>
      <scheme val="minor"/>
    </font>
    <font>
      <u/>
      <sz val="14"/>
      <name val="Calibri"/>
      <family val="2"/>
      <scheme val="minor"/>
    </font>
    <font>
      <u/>
      <sz val="11"/>
      <color theme="10"/>
      <name val="Calibri"/>
      <family val="2"/>
      <scheme val="minor"/>
    </font>
    <font>
      <sz val="14"/>
      <color rgb="FF00B0F0"/>
      <name val="Calibri"/>
      <family val="2"/>
      <scheme val="minor"/>
    </font>
    <font>
      <b/>
      <sz val="14"/>
      <name val="Calibri"/>
      <family val="2"/>
      <scheme val="minor"/>
    </font>
    <font>
      <b/>
      <sz val="16"/>
      <name val="Calibri"/>
      <family val="2"/>
      <scheme val="minor"/>
    </font>
    <font>
      <b/>
      <u/>
      <sz val="16"/>
      <name val="Calibri"/>
      <family val="2"/>
      <scheme val="minor"/>
    </font>
    <font>
      <sz val="16"/>
      <name val="Calibri"/>
      <family val="2"/>
      <scheme val="minor"/>
    </font>
    <font>
      <b/>
      <u/>
      <sz val="14"/>
      <name val="Calibri"/>
      <family val="2"/>
      <scheme val="minor"/>
    </font>
    <font>
      <u/>
      <sz val="11"/>
      <name val="Calibri"/>
      <family val="2"/>
      <scheme val="minor"/>
    </font>
    <font>
      <i/>
      <sz val="14"/>
      <name val="Calibri"/>
      <family val="2"/>
      <scheme val="minor"/>
    </font>
    <font>
      <b/>
      <i/>
      <u/>
      <sz val="14"/>
      <name val="Calibri"/>
      <family val="2"/>
      <scheme val="minor"/>
    </font>
    <font>
      <b/>
      <i/>
      <sz val="14"/>
      <name val="Calibri"/>
      <family val="2"/>
      <scheme val="minor"/>
    </font>
    <font>
      <sz val="11"/>
      <name val="Calibri"/>
      <family val="2"/>
      <scheme val="minor"/>
    </font>
    <font>
      <u/>
      <sz val="14"/>
      <color theme="1"/>
      <name val="Calibri"/>
      <family val="2"/>
      <scheme val="minor"/>
    </font>
    <font>
      <u/>
      <sz val="14"/>
      <color rgb="FF00B0F0"/>
      <name val="Calibri"/>
      <family val="2"/>
      <scheme val="minor"/>
    </font>
    <font>
      <b/>
      <sz val="14"/>
      <color rgb="FF00B0F0"/>
      <name val="Calibri"/>
      <family val="2"/>
      <scheme val="minor"/>
    </font>
    <font>
      <b/>
      <u/>
      <sz val="16"/>
      <color rgb="FF00B0F0"/>
      <name val="Calibri"/>
      <family val="2"/>
      <scheme val="minor"/>
    </font>
    <font>
      <u/>
      <sz val="14"/>
      <color rgb="FFFF0000"/>
      <name val="Calibri"/>
      <family val="2"/>
      <scheme val="minor"/>
    </font>
    <font>
      <b/>
      <sz val="14"/>
      <color rgb="FFFF0000"/>
      <name val="Calibri"/>
      <family val="2"/>
      <scheme val="minor"/>
    </font>
    <font>
      <u/>
      <sz val="16"/>
      <name val="Calibri"/>
      <family val="2"/>
      <scheme val="minor"/>
    </font>
    <font>
      <u/>
      <sz val="16"/>
      <color rgb="FF00B0F0"/>
      <name val="Calibri"/>
      <family val="2"/>
      <scheme val="minor"/>
    </font>
    <font>
      <b/>
      <u/>
      <sz val="16"/>
      <color theme="1"/>
      <name val="Calibri"/>
      <family val="2"/>
      <scheme val="minor"/>
    </font>
    <font>
      <i/>
      <sz val="14"/>
      <color theme="1"/>
      <name val="Calibri"/>
      <family val="2"/>
      <scheme val="minor"/>
    </font>
    <font>
      <b/>
      <i/>
      <u/>
      <sz val="14"/>
      <color theme="1"/>
      <name val="Calibri"/>
      <family val="2"/>
      <scheme val="minor"/>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7" tint="0.39997558519241921"/>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bottom/>
      <diagonal/>
    </border>
    <border>
      <left/>
      <right style="thin">
        <color auto="1"/>
      </right>
      <top/>
      <bottom/>
      <diagonal/>
    </border>
    <border>
      <left style="thin">
        <color auto="1"/>
      </left>
      <right/>
      <top/>
      <bottom/>
      <diagonal/>
    </border>
    <border>
      <left style="double">
        <color auto="1"/>
      </left>
      <right/>
      <top/>
      <bottom/>
      <diagonal/>
    </border>
    <border>
      <left style="double">
        <color auto="1"/>
      </left>
      <right/>
      <top style="thin">
        <color indexed="64"/>
      </top>
      <bottom style="double">
        <color indexed="64"/>
      </bottom>
      <diagonal/>
    </border>
    <border>
      <left style="thin">
        <color indexed="64"/>
      </left>
      <right style="double">
        <color auto="1"/>
      </right>
      <top/>
      <bottom/>
      <diagonal/>
    </border>
    <border>
      <left style="double">
        <color auto="1"/>
      </left>
      <right/>
      <top/>
      <bottom style="thin">
        <color indexed="64"/>
      </bottom>
      <diagonal/>
    </border>
    <border>
      <left/>
      <right/>
      <top/>
      <bottom style="thin">
        <color indexed="6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164" fontId="1" fillId="0" borderId="0" applyFont="0" applyFill="0" applyBorder="0" applyAlignment="0" applyProtection="0"/>
    <xf numFmtId="0" fontId="24" fillId="0" borderId="0"/>
    <xf numFmtId="0" fontId="20" fillId="0" borderId="0"/>
    <xf numFmtId="43" fontId="1" fillId="0" borderId="0" applyFont="0" applyFill="0" applyBorder="0" applyAlignment="0" applyProtection="0"/>
    <xf numFmtId="0" fontId="27" fillId="0" borderId="0" applyNumberFormat="0" applyFill="0" applyBorder="0" applyAlignment="0" applyProtection="0"/>
  </cellStyleXfs>
  <cellXfs count="206">
    <xf numFmtId="0" fontId="0" fillId="0" borderId="0" xfId="0"/>
    <xf numFmtId="0" fontId="18" fillId="0" borderId="12" xfId="0" applyFont="1" applyBorder="1" applyAlignment="1">
      <alignment wrapText="1"/>
    </xf>
    <xf numFmtId="0" fontId="18" fillId="0" borderId="0" xfId="0" applyFont="1"/>
    <xf numFmtId="0" fontId="19" fillId="0" borderId="0" xfId="0" applyFont="1"/>
    <xf numFmtId="0" fontId="21" fillId="0" borderId="0" xfId="0" applyFont="1"/>
    <xf numFmtId="0" fontId="18" fillId="0" borderId="0" xfId="0" applyFont="1" applyAlignment="1">
      <alignment horizontal="center"/>
    </xf>
    <xf numFmtId="0" fontId="23" fillId="0" borderId="0" xfId="0" applyFont="1"/>
    <xf numFmtId="0" fontId="25" fillId="0" borderId="0" xfId="0" applyFont="1"/>
    <xf numFmtId="0" fontId="18" fillId="0" borderId="12" xfId="0" applyFont="1" applyBorder="1"/>
    <xf numFmtId="0" fontId="26" fillId="0" borderId="12" xfId="0" applyFont="1" applyBorder="1" applyAlignment="1">
      <alignment horizontal="left" vertical="top" wrapText="1"/>
    </xf>
    <xf numFmtId="0" fontId="25" fillId="0" borderId="12" xfId="0" applyFont="1" applyBorder="1" applyAlignment="1">
      <alignment horizontal="left" vertical="top" wrapText="1"/>
    </xf>
    <xf numFmtId="0" fontId="22" fillId="0" borderId="12" xfId="0" applyFont="1" applyBorder="1"/>
    <xf numFmtId="38" fontId="18" fillId="0" borderId="0" xfId="0" applyNumberFormat="1" applyFont="1" applyAlignment="1">
      <alignment horizontal="center" vertical="top"/>
    </xf>
    <xf numFmtId="0" fontId="25" fillId="0" borderId="0" xfId="0" applyFont="1" applyAlignment="1">
      <alignment horizontal="center" vertical="center"/>
    </xf>
    <xf numFmtId="38" fontId="25" fillId="0" borderId="10" xfId="0" applyNumberFormat="1" applyFont="1" applyBorder="1" applyAlignment="1">
      <alignment horizontal="center" vertical="top"/>
    </xf>
    <xf numFmtId="43" fontId="25" fillId="0" borderId="10" xfId="45" applyFont="1" applyFill="1" applyBorder="1" applyAlignment="1">
      <alignment horizontal="center"/>
    </xf>
    <xf numFmtId="0" fontId="25" fillId="0" borderId="10" xfId="0" applyFont="1" applyBorder="1" applyAlignment="1">
      <alignment horizontal="center" vertical="center"/>
    </xf>
    <xf numFmtId="165" fontId="0" fillId="0" borderId="0" xfId="0" applyNumberFormat="1"/>
    <xf numFmtId="0" fontId="22" fillId="0" borderId="12" xfId="0" applyFont="1" applyBorder="1" applyAlignment="1">
      <alignment wrapText="1"/>
    </xf>
    <xf numFmtId="0" fontId="18" fillId="0" borderId="11" xfId="0" applyFont="1" applyBorder="1" applyAlignment="1">
      <alignment horizontal="center"/>
    </xf>
    <xf numFmtId="0" fontId="18" fillId="0" borderId="12" xfId="0" applyFont="1" applyBorder="1" applyAlignment="1">
      <alignment horizontal="center"/>
    </xf>
    <xf numFmtId="165" fontId="18" fillId="0" borderId="13" xfId="0" applyNumberFormat="1" applyFont="1" applyBorder="1"/>
    <xf numFmtId="38" fontId="18" fillId="0" borderId="12" xfId="0" applyNumberFormat="1" applyFont="1" applyBorder="1" applyAlignment="1">
      <alignment horizontal="center"/>
    </xf>
    <xf numFmtId="165" fontId="18" fillId="0" borderId="16" xfId="0" applyNumberFormat="1" applyFont="1" applyBorder="1"/>
    <xf numFmtId="165" fontId="19" fillId="0" borderId="13" xfId="45" applyNumberFormat="1" applyFont="1" applyBorder="1" applyAlignment="1">
      <alignment horizontal="right"/>
    </xf>
    <xf numFmtId="165" fontId="23" fillId="0" borderId="16" xfId="0" applyNumberFormat="1" applyFont="1" applyBorder="1"/>
    <xf numFmtId="165" fontId="19" fillId="0" borderId="13" xfId="0" applyNumberFormat="1" applyFont="1" applyBorder="1" applyAlignment="1">
      <alignment horizontal="right"/>
    </xf>
    <xf numFmtId="0" fontId="18" fillId="0" borderId="11" xfId="0" applyFont="1" applyBorder="1"/>
    <xf numFmtId="0" fontId="22" fillId="0" borderId="12" xfId="0" applyFont="1" applyBorder="1" applyAlignment="1">
      <alignment horizontal="left"/>
    </xf>
    <xf numFmtId="165" fontId="19" fillId="0" borderId="14" xfId="0" applyNumberFormat="1" applyFont="1" applyBorder="1" applyAlignment="1">
      <alignment horizontal="right"/>
    </xf>
    <xf numFmtId="43" fontId="25" fillId="0" borderId="12" xfId="45" applyFont="1" applyFill="1" applyBorder="1" applyAlignment="1">
      <alignment horizontal="center"/>
    </xf>
    <xf numFmtId="38" fontId="25" fillId="0" borderId="12" xfId="0" applyNumberFormat="1" applyFont="1" applyBorder="1" applyAlignment="1">
      <alignment horizontal="center" vertical="top"/>
    </xf>
    <xf numFmtId="0" fontId="25" fillId="0" borderId="12" xfId="0" applyFont="1" applyBorder="1" applyAlignment="1">
      <alignment vertical="center" wrapText="1"/>
    </xf>
    <xf numFmtId="0" fontId="25" fillId="0" borderId="10" xfId="0" applyFont="1" applyBorder="1" applyAlignment="1">
      <alignment horizontal="center" wrapText="1"/>
    </xf>
    <xf numFmtId="0" fontId="28" fillId="0" borderId="0" xfId="0" applyFont="1"/>
    <xf numFmtId="38" fontId="25" fillId="0" borderId="10" xfId="0" applyNumberFormat="1" applyFont="1" applyBorder="1" applyAlignment="1">
      <alignment horizontal="center" wrapText="1"/>
    </xf>
    <xf numFmtId="0" fontId="30" fillId="0" borderId="12" xfId="0" applyFont="1" applyBorder="1" applyAlignment="1">
      <alignment horizontal="left" vertical="top" wrapText="1"/>
    </xf>
    <xf numFmtId="0" fontId="31" fillId="0" borderId="12" xfId="0" applyFont="1" applyBorder="1" applyAlignment="1">
      <alignment horizontal="left" vertical="top" wrapText="1"/>
    </xf>
    <xf numFmtId="166" fontId="25" fillId="0" borderId="12" xfId="0" applyNumberFormat="1" applyFont="1" applyBorder="1" applyAlignment="1">
      <alignment horizontal="center"/>
    </xf>
    <xf numFmtId="166" fontId="25" fillId="0" borderId="13" xfId="0" applyNumberFormat="1" applyFont="1" applyBorder="1" applyAlignment="1">
      <alignment horizontal="center"/>
    </xf>
    <xf numFmtId="38" fontId="25" fillId="0" borderId="10" xfId="0" applyNumberFormat="1" applyFont="1" applyBorder="1" applyAlignment="1">
      <alignment horizontal="center" vertical="center"/>
    </xf>
    <xf numFmtId="0" fontId="25" fillId="0" borderId="12" xfId="0" applyFont="1" applyBorder="1" applyAlignment="1">
      <alignment wrapText="1"/>
    </xf>
    <xf numFmtId="0" fontId="29" fillId="0" borderId="12" xfId="0" applyFont="1" applyBorder="1" applyAlignment="1">
      <alignment horizontal="left" wrapText="1"/>
    </xf>
    <xf numFmtId="0" fontId="25" fillId="0" borderId="12" xfId="0" applyFont="1" applyBorder="1"/>
    <xf numFmtId="0" fontId="29" fillId="0" borderId="12" xfId="0" applyFont="1" applyBorder="1"/>
    <xf numFmtId="38" fontId="25" fillId="0" borderId="0" xfId="0" applyNumberFormat="1" applyFont="1" applyAlignment="1">
      <alignment horizontal="center" vertical="top"/>
    </xf>
    <xf numFmtId="0" fontId="26" fillId="0" borderId="0" xfId="0" applyFont="1" applyAlignment="1">
      <alignment horizontal="left" vertical="top" wrapText="1"/>
    </xf>
    <xf numFmtId="43" fontId="25" fillId="0" borderId="0" xfId="45" applyFont="1" applyFill="1" applyBorder="1" applyAlignment="1">
      <alignment horizontal="center"/>
    </xf>
    <xf numFmtId="0" fontId="25" fillId="0" borderId="0" xfId="0" applyFont="1" applyAlignment="1">
      <alignment horizontal="center"/>
    </xf>
    <xf numFmtId="0" fontId="25" fillId="0" borderId="0" xfId="0" applyFont="1" applyAlignment="1">
      <alignment horizontal="left" vertical="top"/>
    </xf>
    <xf numFmtId="166" fontId="25" fillId="0" borderId="12" xfId="42" applyNumberFormat="1" applyFont="1" applyFill="1" applyBorder="1" applyAlignment="1">
      <alignment horizontal="center"/>
    </xf>
    <xf numFmtId="166" fontId="25" fillId="0" borderId="15" xfId="0" applyNumberFormat="1" applyFont="1" applyBorder="1" applyAlignment="1">
      <alignment horizontal="center"/>
    </xf>
    <xf numFmtId="166" fontId="29" fillId="0" borderId="12" xfId="0" applyNumberFormat="1" applyFont="1" applyBorder="1" applyAlignment="1">
      <alignment horizontal="center"/>
    </xf>
    <xf numFmtId="166" fontId="29" fillId="0" borderId="14" xfId="0" applyNumberFormat="1" applyFont="1" applyBorder="1" applyAlignment="1">
      <alignment horizontal="center"/>
    </xf>
    <xf numFmtId="166" fontId="29" fillId="0" borderId="13" xfId="0" applyNumberFormat="1" applyFont="1" applyBorder="1" applyAlignment="1">
      <alignment horizontal="center"/>
    </xf>
    <xf numFmtId="166" fontId="25" fillId="0" borderId="0" xfId="0" applyNumberFormat="1" applyFont="1" applyAlignment="1">
      <alignment horizontal="center"/>
    </xf>
    <xf numFmtId="0" fontId="29" fillId="0" borderId="10" xfId="0" applyFont="1" applyBorder="1" applyAlignment="1">
      <alignment horizontal="center" vertical="center"/>
    </xf>
    <xf numFmtId="43" fontId="29" fillId="0" borderId="10" xfId="45" applyFont="1" applyFill="1" applyBorder="1" applyAlignment="1">
      <alignment horizontal="center"/>
    </xf>
    <xf numFmtId="166" fontId="29" fillId="0" borderId="13" xfId="0" applyNumberFormat="1" applyFont="1" applyBorder="1" applyAlignment="1">
      <alignment horizontal="center" wrapText="1"/>
    </xf>
    <xf numFmtId="0" fontId="30" fillId="0" borderId="12" xfId="0" applyFont="1" applyBorder="1" applyAlignment="1">
      <alignment horizontal="left" wrapText="1"/>
    </xf>
    <xf numFmtId="0" fontId="32" fillId="0" borderId="12" xfId="0" applyFont="1" applyBorder="1"/>
    <xf numFmtId="0" fontId="31" fillId="0" borderId="12" xfId="0" applyFont="1" applyBorder="1"/>
    <xf numFmtId="0" fontId="33" fillId="0" borderId="12" xfId="0" applyFont="1" applyBorder="1"/>
    <xf numFmtId="0" fontId="34" fillId="0" borderId="12" xfId="46" applyFont="1" applyFill="1" applyBorder="1"/>
    <xf numFmtId="15" fontId="25" fillId="0" borderId="12" xfId="0" applyNumberFormat="1" applyFont="1" applyBorder="1" applyAlignment="1">
      <alignment horizontal="left"/>
    </xf>
    <xf numFmtId="17" fontId="25" fillId="0" borderId="12" xfId="0" applyNumberFormat="1" applyFont="1" applyBorder="1" applyAlignment="1">
      <alignment horizontal="left" vertical="top"/>
    </xf>
    <xf numFmtId="0" fontId="35" fillId="0" borderId="12" xfId="0" applyFont="1" applyBorder="1" applyAlignment="1">
      <alignment horizontal="left" vertical="top" wrapText="1"/>
    </xf>
    <xf numFmtId="0" fontId="37" fillId="0" borderId="12" xfId="0" applyFont="1" applyBorder="1" applyAlignment="1">
      <alignment horizontal="left" vertical="top" wrapText="1"/>
    </xf>
    <xf numFmtId="0" fontId="26" fillId="0" borderId="12" xfId="0" applyFont="1" applyBorder="1" applyAlignment="1">
      <alignment wrapText="1"/>
    </xf>
    <xf numFmtId="0" fontId="25" fillId="0" borderId="12" xfId="0" applyFont="1" applyBorder="1" applyAlignment="1">
      <alignment horizontal="left" vertical="top"/>
    </xf>
    <xf numFmtId="0" fontId="26" fillId="0" borderId="12" xfId="0" applyFont="1" applyBorder="1"/>
    <xf numFmtId="0" fontId="33" fillId="0" borderId="10" xfId="0" applyFont="1" applyBorder="1" applyAlignment="1">
      <alignment horizontal="center" vertical="center"/>
    </xf>
    <xf numFmtId="43" fontId="33" fillId="0" borderId="10" xfId="45" applyFont="1" applyFill="1" applyBorder="1" applyAlignment="1">
      <alignment horizontal="center"/>
    </xf>
    <xf numFmtId="43" fontId="25" fillId="0" borderId="10" xfId="45" applyFont="1" applyBorder="1" applyAlignment="1">
      <alignment horizontal="center"/>
    </xf>
    <xf numFmtId="0" fontId="29" fillId="0" borderId="12" xfId="0" applyFont="1" applyBorder="1" applyAlignment="1">
      <alignment horizontal="left"/>
    </xf>
    <xf numFmtId="0" fontId="31" fillId="0" borderId="12" xfId="0" applyFont="1" applyBorder="1" applyAlignment="1">
      <alignment horizontal="left" wrapText="1"/>
    </xf>
    <xf numFmtId="0" fontId="29" fillId="0" borderId="12" xfId="0" applyFont="1" applyBorder="1" applyAlignment="1">
      <alignment horizontal="left" vertical="top"/>
    </xf>
    <xf numFmtId="0" fontId="32" fillId="0" borderId="10" xfId="0" applyFont="1" applyBorder="1" applyAlignment="1">
      <alignment horizontal="center" vertical="center"/>
    </xf>
    <xf numFmtId="43" fontId="32" fillId="0" borderId="10" xfId="45" applyFont="1" applyFill="1" applyBorder="1" applyAlignment="1">
      <alignment horizontal="center"/>
    </xf>
    <xf numFmtId="166" fontId="32" fillId="0" borderId="12" xfId="0" applyNumberFormat="1" applyFont="1" applyBorder="1" applyAlignment="1">
      <alignment horizontal="center"/>
    </xf>
    <xf numFmtId="166" fontId="29" fillId="0" borderId="15" xfId="0" applyNumberFormat="1" applyFont="1" applyBorder="1" applyAlignment="1">
      <alignment horizontal="center"/>
    </xf>
    <xf numFmtId="0" fontId="30" fillId="0" borderId="12" xfId="0" applyFont="1" applyBorder="1"/>
    <xf numFmtId="0" fontId="26" fillId="0" borderId="12" xfId="0" applyFont="1" applyBorder="1" applyAlignment="1">
      <alignment horizontal="left" wrapText="1"/>
    </xf>
    <xf numFmtId="0" fontId="31" fillId="0" borderId="12" xfId="0" applyFont="1" applyBorder="1" applyAlignment="1">
      <alignment wrapText="1"/>
    </xf>
    <xf numFmtId="0" fontId="26" fillId="0" borderId="12" xfId="0" applyFont="1" applyBorder="1" applyAlignment="1">
      <alignment vertical="center" wrapText="1"/>
    </xf>
    <xf numFmtId="0" fontId="38" fillId="0" borderId="12" xfId="0" applyFont="1" applyBorder="1" applyAlignment="1">
      <alignment vertical="center"/>
    </xf>
    <xf numFmtId="0" fontId="25" fillId="0" borderId="12" xfId="0" applyFont="1" applyBorder="1" applyAlignment="1">
      <alignment horizontal="left" wrapText="1"/>
    </xf>
    <xf numFmtId="43" fontId="25" fillId="0" borderId="0" xfId="45" applyFont="1" applyFill="1" applyAlignment="1">
      <alignment horizontal="center"/>
    </xf>
    <xf numFmtId="38" fontId="29" fillId="0" borderId="10" xfId="0" applyNumberFormat="1" applyFont="1" applyBorder="1" applyAlignment="1">
      <alignment horizontal="center" wrapText="1"/>
    </xf>
    <xf numFmtId="0" fontId="25" fillId="0" borderId="10" xfId="0" applyFont="1" applyBorder="1" applyAlignment="1">
      <alignment horizontal="center"/>
    </xf>
    <xf numFmtId="38" fontId="32" fillId="0" borderId="10" xfId="0" applyNumberFormat="1" applyFont="1" applyBorder="1" applyAlignment="1">
      <alignment horizontal="center" vertical="top"/>
    </xf>
    <xf numFmtId="0" fontId="29" fillId="0" borderId="0" xfId="0" applyFont="1" applyAlignment="1">
      <alignment horizontal="center" vertical="center"/>
    </xf>
    <xf numFmtId="0" fontId="32" fillId="0" borderId="0" xfId="0" applyFont="1" applyAlignment="1">
      <alignment horizontal="center" vertical="center"/>
    </xf>
    <xf numFmtId="0" fontId="39" fillId="0" borderId="12" xfId="0" applyFont="1" applyBorder="1" applyAlignment="1">
      <alignment horizontal="left" vertical="top" wrapText="1"/>
    </xf>
    <xf numFmtId="0" fontId="18" fillId="0" borderId="12" xfId="0" applyFont="1" applyBorder="1" applyAlignment="1">
      <alignment horizontal="left" vertical="top" wrapText="1"/>
    </xf>
    <xf numFmtId="0" fontId="28" fillId="0" borderId="10" xfId="0" applyFont="1" applyBorder="1" applyAlignment="1">
      <alignment horizontal="center" vertical="center"/>
    </xf>
    <xf numFmtId="0" fontId="28" fillId="0" borderId="0" xfId="0" applyFont="1" applyAlignment="1">
      <alignment horizontal="center" vertical="center"/>
    </xf>
    <xf numFmtId="38" fontId="28" fillId="0" borderId="10" xfId="0" applyNumberFormat="1" applyFont="1" applyBorder="1" applyAlignment="1">
      <alignment horizontal="center" wrapText="1"/>
    </xf>
    <xf numFmtId="0" fontId="28" fillId="0" borderId="12" xfId="0" applyFont="1" applyBorder="1" applyAlignment="1">
      <alignment horizontal="left" vertical="top" wrapText="1"/>
    </xf>
    <xf numFmtId="43" fontId="28" fillId="0" borderId="10" xfId="45" applyFont="1" applyFill="1" applyBorder="1" applyAlignment="1">
      <alignment horizontal="center"/>
    </xf>
    <xf numFmtId="166" fontId="28" fillId="0" borderId="12" xfId="42" applyNumberFormat="1" applyFont="1" applyFill="1" applyBorder="1" applyAlignment="1">
      <alignment horizontal="center"/>
    </xf>
    <xf numFmtId="0" fontId="23" fillId="0" borderId="0" xfId="0" applyFont="1" applyAlignment="1">
      <alignment horizontal="center" vertical="center"/>
    </xf>
    <xf numFmtId="38" fontId="23" fillId="0" borderId="10" xfId="0" applyNumberFormat="1" applyFont="1" applyBorder="1" applyAlignment="1">
      <alignment horizontal="center" wrapText="1"/>
    </xf>
    <xf numFmtId="0" fontId="23" fillId="0" borderId="12" xfId="0" applyFont="1" applyBorder="1" applyAlignment="1">
      <alignment horizontal="left" vertical="top" wrapText="1"/>
    </xf>
    <xf numFmtId="0" fontId="23" fillId="0" borderId="10" xfId="0" applyFont="1" applyBorder="1" applyAlignment="1">
      <alignment horizontal="center" vertical="center"/>
    </xf>
    <xf numFmtId="43" fontId="23" fillId="0" borderId="10" xfId="45" applyFont="1" applyFill="1" applyBorder="1" applyAlignment="1">
      <alignment horizontal="center"/>
    </xf>
    <xf numFmtId="166" fontId="23" fillId="0" borderId="12" xfId="42" applyNumberFormat="1" applyFont="1" applyFill="1" applyBorder="1" applyAlignment="1">
      <alignment horizontal="center"/>
    </xf>
    <xf numFmtId="166" fontId="23" fillId="0" borderId="12" xfId="0" applyNumberFormat="1" applyFont="1" applyBorder="1" applyAlignment="1">
      <alignment horizontal="center"/>
    </xf>
    <xf numFmtId="166" fontId="23" fillId="0" borderId="13" xfId="0" applyNumberFormat="1" applyFont="1" applyBorder="1" applyAlignment="1">
      <alignment horizontal="center"/>
    </xf>
    <xf numFmtId="38" fontId="28" fillId="0" borderId="10" xfId="0" applyNumberFormat="1" applyFont="1" applyBorder="1" applyAlignment="1">
      <alignment horizontal="center" vertical="top"/>
    </xf>
    <xf numFmtId="166" fontId="28" fillId="0" borderId="12" xfId="0" applyNumberFormat="1" applyFont="1" applyBorder="1" applyAlignment="1">
      <alignment horizontal="center"/>
    </xf>
    <xf numFmtId="0" fontId="40" fillId="0" borderId="12" xfId="0" applyFont="1" applyBorder="1" applyAlignment="1">
      <alignment horizontal="left" vertical="top" wrapText="1"/>
    </xf>
    <xf numFmtId="166" fontId="28" fillId="0" borderId="13" xfId="0" applyNumberFormat="1" applyFont="1" applyBorder="1" applyAlignment="1">
      <alignment horizontal="center"/>
    </xf>
    <xf numFmtId="0" fontId="41" fillId="0" borderId="12" xfId="0" applyFont="1" applyBorder="1"/>
    <xf numFmtId="0" fontId="42" fillId="0" borderId="12" xfId="0" applyFont="1" applyBorder="1" applyAlignment="1">
      <alignment horizontal="left" vertical="top" wrapText="1"/>
    </xf>
    <xf numFmtId="38" fontId="23" fillId="0" borderId="10" xfId="0" applyNumberFormat="1" applyFont="1" applyBorder="1" applyAlignment="1">
      <alignment horizontal="center" vertical="top"/>
    </xf>
    <xf numFmtId="0" fontId="28" fillId="0" borderId="10" xfId="0" applyFont="1" applyBorder="1" applyAlignment="1">
      <alignment horizontal="center"/>
    </xf>
    <xf numFmtId="0" fontId="28" fillId="0" borderId="12" xfId="0" applyFont="1" applyBorder="1" applyAlignment="1">
      <alignment wrapText="1"/>
    </xf>
    <xf numFmtId="38" fontId="28" fillId="0" borderId="10" xfId="0" applyNumberFormat="1" applyFont="1" applyBorder="1" applyAlignment="1">
      <alignment horizontal="center" vertical="center"/>
    </xf>
    <xf numFmtId="38" fontId="23" fillId="0" borderId="10" xfId="0" applyNumberFormat="1" applyFont="1" applyBorder="1" applyAlignment="1">
      <alignment horizontal="center" vertical="center"/>
    </xf>
    <xf numFmtId="0" fontId="23" fillId="0" borderId="12" xfId="0" applyFont="1" applyBorder="1"/>
    <xf numFmtId="43" fontId="23" fillId="0" borderId="12" xfId="45" applyFont="1" applyFill="1" applyBorder="1" applyAlignment="1">
      <alignment horizontal="center"/>
    </xf>
    <xf numFmtId="166" fontId="23" fillId="0" borderId="15" xfId="0" applyNumberFormat="1" applyFont="1" applyBorder="1" applyAlignment="1">
      <alignment horizontal="center"/>
    </xf>
    <xf numFmtId="43" fontId="28" fillId="0" borderId="12" xfId="45" applyFont="1" applyFill="1" applyBorder="1" applyAlignment="1">
      <alignment horizontal="center"/>
    </xf>
    <xf numFmtId="166" fontId="28" fillId="0" borderId="15" xfId="0" applyNumberFormat="1" applyFont="1" applyBorder="1" applyAlignment="1">
      <alignment horizontal="center"/>
    </xf>
    <xf numFmtId="38" fontId="28" fillId="0" borderId="12" xfId="0" applyNumberFormat="1" applyFont="1" applyBorder="1" applyAlignment="1">
      <alignment horizontal="center" vertical="top"/>
    </xf>
    <xf numFmtId="0" fontId="28" fillId="0" borderId="12" xfId="0" applyFont="1" applyBorder="1" applyAlignment="1">
      <alignment vertical="center" wrapText="1"/>
    </xf>
    <xf numFmtId="0" fontId="28" fillId="0" borderId="10" xfId="0" applyFont="1" applyBorder="1" applyAlignment="1">
      <alignment horizontal="center" wrapText="1"/>
    </xf>
    <xf numFmtId="0" fontId="28" fillId="0" borderId="12" xfId="0" applyFont="1" applyBorder="1" applyAlignment="1">
      <alignment horizontal="left" wrapText="1"/>
    </xf>
    <xf numFmtId="0" fontId="28" fillId="0" borderId="12" xfId="0" applyFont="1" applyBorder="1"/>
    <xf numFmtId="0" fontId="28" fillId="0" borderId="0" xfId="0" applyFont="1" applyAlignment="1">
      <alignment horizontal="left" vertical="center"/>
    </xf>
    <xf numFmtId="38" fontId="28" fillId="0" borderId="10" xfId="0" applyNumberFormat="1" applyFont="1" applyBorder="1" applyAlignment="1">
      <alignment horizontal="left" vertical="top"/>
    </xf>
    <xf numFmtId="0" fontId="28" fillId="0" borderId="10" xfId="0" applyFont="1" applyBorder="1" applyAlignment="1">
      <alignment horizontal="left" vertical="center"/>
    </xf>
    <xf numFmtId="43" fontId="28" fillId="0" borderId="10" xfId="45" applyFont="1" applyFill="1" applyBorder="1" applyAlignment="1">
      <alignment horizontal="left"/>
    </xf>
    <xf numFmtId="166" fontId="28" fillId="0" borderId="12" xfId="0" applyNumberFormat="1" applyFont="1" applyBorder="1" applyAlignment="1">
      <alignment horizontal="left"/>
    </xf>
    <xf numFmtId="0" fontId="43" fillId="0" borderId="12" xfId="0" applyFont="1" applyBorder="1" applyAlignment="1">
      <alignment horizontal="left" vertical="top" wrapText="1"/>
    </xf>
    <xf numFmtId="166" fontId="18" fillId="0" borderId="0" xfId="0" applyNumberFormat="1" applyFont="1"/>
    <xf numFmtId="166" fontId="19" fillId="0" borderId="17" xfId="0" applyNumberFormat="1" applyFont="1" applyBorder="1" applyAlignment="1">
      <alignment wrapText="1"/>
    </xf>
    <xf numFmtId="166" fontId="18" fillId="0" borderId="17" xfId="0" applyNumberFormat="1" applyFont="1" applyBorder="1"/>
    <xf numFmtId="166" fontId="23" fillId="0" borderId="17" xfId="0" applyNumberFormat="1" applyFont="1" applyBorder="1"/>
    <xf numFmtId="166" fontId="19" fillId="0" borderId="0" xfId="0" applyNumberFormat="1" applyFont="1"/>
    <xf numFmtId="166" fontId="44" fillId="0" borderId="0" xfId="0" applyNumberFormat="1" applyFont="1"/>
    <xf numFmtId="166" fontId="23" fillId="0" borderId="0" xfId="0" applyNumberFormat="1" applyFont="1"/>
    <xf numFmtId="0" fontId="44" fillId="0" borderId="12" xfId="0" applyFont="1" applyBorder="1"/>
    <xf numFmtId="0" fontId="23" fillId="0" borderId="12" xfId="0" applyFont="1" applyBorder="1" applyAlignment="1">
      <alignment wrapText="1"/>
    </xf>
    <xf numFmtId="2" fontId="18" fillId="0" borderId="0" xfId="0" applyNumberFormat="1" applyFont="1" applyAlignment="1">
      <alignment horizontal="center"/>
    </xf>
    <xf numFmtId="2" fontId="19" fillId="0" borderId="0" xfId="0" applyNumberFormat="1" applyFont="1" applyAlignment="1">
      <alignment horizontal="center"/>
    </xf>
    <xf numFmtId="2" fontId="21" fillId="0" borderId="0" xfId="0" applyNumberFormat="1" applyFont="1" applyAlignment="1">
      <alignment horizontal="center"/>
    </xf>
    <xf numFmtId="2" fontId="25" fillId="0" borderId="0" xfId="0" applyNumberFormat="1" applyFont="1" applyAlignment="1">
      <alignment horizontal="center"/>
    </xf>
    <xf numFmtId="2" fontId="28" fillId="0" borderId="0" xfId="0" applyNumberFormat="1" applyFont="1" applyAlignment="1">
      <alignment horizontal="center"/>
    </xf>
    <xf numFmtId="2" fontId="23" fillId="0" borderId="0" xfId="0" applyNumberFormat="1" applyFont="1" applyAlignment="1">
      <alignment horizontal="center"/>
    </xf>
    <xf numFmtId="166" fontId="25" fillId="0" borderId="13" xfId="42" applyNumberFormat="1" applyFont="1" applyFill="1" applyBorder="1" applyAlignment="1">
      <alignment horizontal="center"/>
    </xf>
    <xf numFmtId="166" fontId="28" fillId="0" borderId="13" xfId="42" applyNumberFormat="1" applyFont="1" applyFill="1" applyBorder="1" applyAlignment="1">
      <alignment horizontal="center"/>
    </xf>
    <xf numFmtId="166" fontId="23" fillId="0" borderId="13" xfId="42" applyNumberFormat="1" applyFont="1" applyFill="1" applyBorder="1" applyAlignment="1">
      <alignment horizontal="center"/>
    </xf>
    <xf numFmtId="166" fontId="32" fillId="0" borderId="13" xfId="0" applyNumberFormat="1" applyFont="1" applyBorder="1" applyAlignment="1">
      <alignment horizontal="center"/>
    </xf>
    <xf numFmtId="2" fontId="19" fillId="0" borderId="0" xfId="0" applyNumberFormat="1" applyFont="1" applyAlignment="1">
      <alignment horizontal="center" wrapText="1"/>
    </xf>
    <xf numFmtId="2" fontId="18" fillId="0" borderId="0" xfId="0" applyNumberFormat="1" applyFont="1"/>
    <xf numFmtId="167" fontId="19" fillId="0" borderId="0" xfId="0" applyNumberFormat="1" applyFont="1" applyAlignment="1">
      <alignment wrapText="1"/>
    </xf>
    <xf numFmtId="167" fontId="18" fillId="0" borderId="0" xfId="0" applyNumberFormat="1" applyFont="1"/>
    <xf numFmtId="167" fontId="19" fillId="0" borderId="0" xfId="0" applyNumberFormat="1" applyFont="1"/>
    <xf numFmtId="167" fontId="21" fillId="0" borderId="0" xfId="0" applyNumberFormat="1" applyFont="1"/>
    <xf numFmtId="167" fontId="25" fillId="0" borderId="0" xfId="0" applyNumberFormat="1" applyFont="1"/>
    <xf numFmtId="167" fontId="28" fillId="0" borderId="0" xfId="0" applyNumberFormat="1" applyFont="1"/>
    <xf numFmtId="167" fontId="23" fillId="0" borderId="0" xfId="0" applyNumberFormat="1" applyFont="1"/>
    <xf numFmtId="167" fontId="19" fillId="0" borderId="18" xfId="0" applyNumberFormat="1" applyFont="1" applyBorder="1"/>
    <xf numFmtId="168" fontId="18" fillId="0" borderId="0" xfId="0" applyNumberFormat="1" applyFont="1"/>
    <xf numFmtId="166" fontId="44" fillId="0" borderId="18" xfId="0" applyNumberFormat="1" applyFont="1" applyBorder="1"/>
    <xf numFmtId="165" fontId="25" fillId="0" borderId="13" xfId="0" applyNumberFormat="1" applyFont="1" applyBorder="1"/>
    <xf numFmtId="167" fontId="18" fillId="0" borderId="17" xfId="0" applyNumberFormat="1" applyFont="1" applyBorder="1"/>
    <xf numFmtId="168" fontId="19" fillId="33" borderId="20" xfId="0" applyNumberFormat="1" applyFont="1" applyFill="1" applyBorder="1" applyAlignment="1">
      <alignment wrapText="1"/>
    </xf>
    <xf numFmtId="168" fontId="18" fillId="33" borderId="10" xfId="0" applyNumberFormat="1" applyFont="1" applyFill="1" applyBorder="1"/>
    <xf numFmtId="168" fontId="18" fillId="33" borderId="21" xfId="0" applyNumberFormat="1" applyFont="1" applyFill="1" applyBorder="1"/>
    <xf numFmtId="166" fontId="19" fillId="33" borderId="19" xfId="0" applyNumberFormat="1" applyFont="1" applyFill="1" applyBorder="1" applyAlignment="1">
      <alignment horizontal="center" vertical="center"/>
    </xf>
    <xf numFmtId="166" fontId="18" fillId="33" borderId="10" xfId="0" applyNumberFormat="1" applyFont="1" applyFill="1" applyBorder="1"/>
    <xf numFmtId="166" fontId="23" fillId="33" borderId="10" xfId="0" applyNumberFormat="1" applyFont="1" applyFill="1" applyBorder="1"/>
    <xf numFmtId="166" fontId="23" fillId="33" borderId="21" xfId="0" applyNumberFormat="1" applyFont="1" applyFill="1" applyBorder="1"/>
    <xf numFmtId="166" fontId="44" fillId="33" borderId="10" xfId="0" applyNumberFormat="1" applyFont="1" applyFill="1" applyBorder="1"/>
    <xf numFmtId="166" fontId="44" fillId="33" borderId="19" xfId="0" applyNumberFormat="1" applyFont="1" applyFill="1" applyBorder="1"/>
    <xf numFmtId="166" fontId="29" fillId="33" borderId="20" xfId="0" applyNumberFormat="1" applyFont="1" applyFill="1" applyBorder="1" applyAlignment="1">
      <alignment horizontal="center" wrapText="1"/>
    </xf>
    <xf numFmtId="166" fontId="29" fillId="33" borderId="10" xfId="0" applyNumberFormat="1" applyFont="1" applyFill="1" applyBorder="1" applyAlignment="1">
      <alignment horizontal="center"/>
    </xf>
    <xf numFmtId="166" fontId="25" fillId="33" borderId="10" xfId="0" applyNumberFormat="1" applyFont="1" applyFill="1" applyBorder="1" applyAlignment="1">
      <alignment horizontal="center"/>
    </xf>
    <xf numFmtId="166" fontId="25" fillId="33" borderId="10" xfId="42" applyNumberFormat="1" applyFont="1" applyFill="1" applyBorder="1" applyAlignment="1">
      <alignment horizontal="center"/>
    </xf>
    <xf numFmtId="166" fontId="28" fillId="33" borderId="10" xfId="42" applyNumberFormat="1" applyFont="1" applyFill="1" applyBorder="1" applyAlignment="1">
      <alignment horizontal="center"/>
    </xf>
    <xf numFmtId="166" fontId="23" fillId="33" borderId="10" xfId="42" applyNumberFormat="1" applyFont="1" applyFill="1" applyBorder="1" applyAlignment="1">
      <alignment horizontal="center"/>
    </xf>
    <xf numFmtId="166" fontId="23" fillId="33" borderId="10" xfId="0" applyNumberFormat="1" applyFont="1" applyFill="1" applyBorder="1" applyAlignment="1">
      <alignment horizontal="center"/>
    </xf>
    <xf numFmtId="166" fontId="28" fillId="33" borderId="10" xfId="0" applyNumberFormat="1" applyFont="1" applyFill="1" applyBorder="1" applyAlignment="1">
      <alignment horizontal="center"/>
    </xf>
    <xf numFmtId="166" fontId="32" fillId="33" borderId="10" xfId="0" applyNumberFormat="1" applyFont="1" applyFill="1" applyBorder="1" applyAlignment="1">
      <alignment horizontal="center"/>
    </xf>
    <xf numFmtId="166" fontId="25" fillId="33" borderId="21" xfId="0" applyNumberFormat="1" applyFont="1" applyFill="1" applyBorder="1" applyAlignment="1">
      <alignment horizontal="center"/>
    </xf>
    <xf numFmtId="168" fontId="19" fillId="33" borderId="10" xfId="0" applyNumberFormat="1" applyFont="1" applyFill="1" applyBorder="1"/>
    <xf numFmtId="167" fontId="44" fillId="0" borderId="0" xfId="0" applyNumberFormat="1" applyFont="1"/>
    <xf numFmtId="168" fontId="19" fillId="33" borderId="19" xfId="0" applyNumberFormat="1" applyFont="1" applyFill="1" applyBorder="1"/>
    <xf numFmtId="167" fontId="44" fillId="0" borderId="18" xfId="0" applyNumberFormat="1" applyFont="1" applyBorder="1"/>
    <xf numFmtId="165" fontId="19" fillId="0" borderId="16" xfId="0" applyNumberFormat="1" applyFont="1" applyBorder="1" applyAlignment="1">
      <alignment wrapText="1"/>
    </xf>
    <xf numFmtId="166" fontId="19" fillId="0" borderId="17" xfId="0" applyNumberFormat="1" applyFont="1" applyBorder="1" applyAlignment="1">
      <alignment horizontal="center" vertical="center" wrapText="1"/>
    </xf>
    <xf numFmtId="0" fontId="45" fillId="0" borderId="12" xfId="0" applyFont="1" applyBorder="1" applyAlignment="1">
      <alignment horizontal="left" vertical="top" wrapText="1"/>
    </xf>
    <xf numFmtId="0" fontId="46" fillId="0" borderId="12" xfId="0" applyFont="1" applyBorder="1" applyAlignment="1">
      <alignment horizontal="left" vertical="top" wrapText="1"/>
    </xf>
    <xf numFmtId="0" fontId="47" fillId="0" borderId="12" xfId="0" applyFont="1" applyBorder="1" applyAlignment="1">
      <alignment horizontal="left" vertical="top" wrapText="1"/>
    </xf>
    <xf numFmtId="0" fontId="48" fillId="0" borderId="12" xfId="0" applyFont="1" applyBorder="1" applyAlignment="1">
      <alignment horizontal="left" vertical="top" wrapText="1"/>
    </xf>
    <xf numFmtId="168" fontId="19" fillId="34" borderId="17" xfId="0" applyNumberFormat="1" applyFont="1" applyFill="1" applyBorder="1" applyAlignment="1">
      <alignment wrapText="1"/>
    </xf>
    <xf numFmtId="168" fontId="18" fillId="34" borderId="0" xfId="0" applyNumberFormat="1" applyFont="1" applyFill="1"/>
    <xf numFmtId="168" fontId="18" fillId="34" borderId="17" xfId="0" applyNumberFormat="1" applyFont="1" applyFill="1" applyBorder="1"/>
    <xf numFmtId="168" fontId="19" fillId="34" borderId="0" xfId="0" applyNumberFormat="1" applyFont="1" applyFill="1"/>
    <xf numFmtId="168" fontId="19" fillId="34" borderId="18" xfId="0" applyNumberFormat="1" applyFont="1" applyFill="1" applyBorder="1"/>
    <xf numFmtId="167" fontId="23" fillId="0" borderId="17" xfId="0" applyNumberFormat="1" applyFont="1" applyBorder="1"/>
    <xf numFmtId="0" fontId="23" fillId="0" borderId="10" xfId="0" applyFont="1" applyBorder="1" applyAlignment="1">
      <alignment horizontal="center"/>
    </xf>
    <xf numFmtId="166" fontId="23" fillId="0" borderId="10" xfId="0" applyNumberFormat="1" applyFont="1" applyBorder="1" applyAlignment="1">
      <alignment horizontal="center"/>
    </xf>
  </cellXfs>
  <cellStyles count="47">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Comma" xfId="45" builtinId="3"/>
    <cellStyle name="Currency" xfId="42" builtinId="4"/>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Hyperlink" xfId="46" builtinId="8"/>
    <cellStyle name="Input" xfId="9" builtinId="20" customBuiltin="1"/>
    <cellStyle name="Linked Cell" xfId="12" builtinId="24" customBuiltin="1"/>
    <cellStyle name="Neutral" xfId="8" builtinId="28" customBuiltin="1"/>
    <cellStyle name="Normal" xfId="0" builtinId="0"/>
    <cellStyle name="Normal 2" xfId="43" xr:uid="{00000000-0005-0000-0000-000028000000}"/>
    <cellStyle name="Normal 3" xfId="44" xr:uid="{00000000-0005-0000-0000-00002900000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tel:+27%2076%20092%20562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3513"/>
  <sheetViews>
    <sheetView view="pageBreakPreview" topLeftCell="A2241" zoomScale="70" zoomScaleNormal="70" zoomScaleSheetLayoutView="70" workbookViewId="0">
      <selection activeCell="I2258" sqref="I2258"/>
    </sheetView>
  </sheetViews>
  <sheetFormatPr defaultColWidth="9.140625" defaultRowHeight="18.75" x14ac:dyDescent="0.3"/>
  <cols>
    <col min="1" max="1" width="11.42578125" style="13" customWidth="1"/>
    <col min="2" max="2" width="8" style="48" customWidth="1"/>
    <col min="3" max="3" width="84.140625" style="49" customWidth="1"/>
    <col min="4" max="4" width="8" style="13" customWidth="1"/>
    <col min="5" max="5" width="13.42578125" style="87" customWidth="1"/>
    <col min="6" max="6" width="18.85546875" style="55" customWidth="1"/>
    <col min="7" max="7" width="18.42578125" style="55" customWidth="1"/>
    <col min="8" max="8" width="1.28515625" style="55" customWidth="1"/>
    <col min="9" max="9" width="13.42578125" style="145" customWidth="1"/>
    <col min="10" max="10" width="18.42578125" style="158" customWidth="1"/>
    <col min="11" max="11" width="10" style="2" bestFit="1" customWidth="1"/>
    <col min="12" max="12" width="14.28515625" style="2" bestFit="1" customWidth="1"/>
    <col min="13" max="16384" width="9.140625" style="2"/>
  </cols>
  <sheetData>
    <row r="1" spans="2:10" ht="46.5" customHeight="1" x14ac:dyDescent="0.3">
      <c r="B1" s="35"/>
      <c r="C1" s="42"/>
      <c r="D1" s="56" t="s">
        <v>271</v>
      </c>
      <c r="E1" s="57" t="s">
        <v>1138</v>
      </c>
      <c r="F1" s="52" t="s">
        <v>1139</v>
      </c>
      <c r="G1" s="58" t="s">
        <v>1140</v>
      </c>
      <c r="H1" s="178"/>
      <c r="I1" s="155" t="s">
        <v>1141</v>
      </c>
      <c r="J1" s="157" t="s">
        <v>1142</v>
      </c>
    </row>
    <row r="2" spans="2:10" ht="38.25" x14ac:dyDescent="0.35">
      <c r="B2" s="88" t="s">
        <v>847</v>
      </c>
      <c r="C2" s="59" t="s">
        <v>602</v>
      </c>
      <c r="D2" s="56"/>
      <c r="E2" s="57"/>
      <c r="F2" s="52"/>
      <c r="G2" s="54"/>
      <c r="H2" s="179"/>
    </row>
    <row r="3" spans="2:10" ht="21" x14ac:dyDescent="0.35">
      <c r="B3" s="35"/>
      <c r="C3" s="60"/>
      <c r="D3" s="16"/>
      <c r="E3" s="57"/>
      <c r="F3" s="52"/>
      <c r="G3" s="54"/>
      <c r="H3" s="179"/>
    </row>
    <row r="4" spans="2:10" ht="21" x14ac:dyDescent="0.35">
      <c r="B4" s="35"/>
      <c r="C4" s="61" t="s">
        <v>603</v>
      </c>
      <c r="D4" s="16" t="s">
        <v>298</v>
      </c>
      <c r="E4" s="57"/>
      <c r="F4" s="52"/>
      <c r="G4" s="54"/>
      <c r="H4" s="179"/>
    </row>
    <row r="5" spans="2:10" x14ac:dyDescent="0.3">
      <c r="B5" s="35"/>
      <c r="C5" s="43"/>
      <c r="D5" s="16"/>
      <c r="E5" s="57"/>
      <c r="F5" s="52"/>
      <c r="G5" s="54"/>
      <c r="H5" s="179"/>
    </row>
    <row r="6" spans="2:10" ht="37.5" x14ac:dyDescent="0.3">
      <c r="B6" s="35"/>
      <c r="C6" s="41" t="s">
        <v>299</v>
      </c>
      <c r="D6" s="16"/>
      <c r="E6" s="57"/>
      <c r="F6" s="52"/>
      <c r="G6" s="54"/>
      <c r="H6" s="179"/>
    </row>
    <row r="7" spans="2:10" x14ac:dyDescent="0.3">
      <c r="B7" s="35"/>
      <c r="C7" s="41"/>
      <c r="D7" s="16"/>
      <c r="E7" s="57"/>
      <c r="F7" s="52"/>
      <c r="G7" s="54"/>
      <c r="H7" s="179"/>
    </row>
    <row r="8" spans="2:10" ht="24" customHeight="1" x14ac:dyDescent="0.3">
      <c r="B8" s="35"/>
      <c r="C8" s="41" t="s">
        <v>829</v>
      </c>
      <c r="D8" s="16"/>
      <c r="E8" s="57"/>
      <c r="F8" s="52"/>
      <c r="G8" s="54"/>
      <c r="H8" s="179"/>
    </row>
    <row r="9" spans="2:10" x14ac:dyDescent="0.3">
      <c r="B9" s="35"/>
      <c r="C9" s="43"/>
      <c r="D9" s="16"/>
      <c r="E9" s="57"/>
      <c r="F9" s="52"/>
      <c r="G9" s="54"/>
      <c r="H9" s="179"/>
    </row>
    <row r="10" spans="2:10" ht="37.5" x14ac:dyDescent="0.3">
      <c r="B10" s="35"/>
      <c r="C10" s="41" t="s">
        <v>300</v>
      </c>
      <c r="D10" s="16"/>
      <c r="E10" s="57"/>
      <c r="F10" s="52"/>
      <c r="G10" s="54"/>
      <c r="H10" s="179"/>
    </row>
    <row r="11" spans="2:10" x14ac:dyDescent="0.3">
      <c r="B11" s="35"/>
      <c r="C11" s="43"/>
      <c r="D11" s="16"/>
      <c r="E11" s="57"/>
      <c r="F11" s="52"/>
      <c r="G11" s="54"/>
      <c r="H11" s="179"/>
    </row>
    <row r="12" spans="2:10" ht="37.5" x14ac:dyDescent="0.3">
      <c r="B12" s="35"/>
      <c r="C12" s="32" t="s">
        <v>830</v>
      </c>
      <c r="D12" s="16"/>
      <c r="E12" s="57"/>
      <c r="F12" s="52"/>
      <c r="G12" s="54"/>
      <c r="H12" s="179"/>
    </row>
    <row r="13" spans="2:10" x14ac:dyDescent="0.3">
      <c r="B13" s="35"/>
      <c r="C13" s="43"/>
      <c r="D13" s="16"/>
      <c r="E13" s="57"/>
      <c r="F13" s="52"/>
      <c r="G13" s="54"/>
      <c r="H13" s="179"/>
    </row>
    <row r="14" spans="2:10" x14ac:dyDescent="0.3">
      <c r="B14" s="35"/>
      <c r="C14" s="43" t="s">
        <v>301</v>
      </c>
      <c r="D14" s="16"/>
      <c r="E14" s="57"/>
      <c r="F14" s="52"/>
      <c r="G14" s="54"/>
      <c r="H14" s="179"/>
    </row>
    <row r="15" spans="2:10" x14ac:dyDescent="0.3">
      <c r="B15" s="35"/>
      <c r="C15" s="43"/>
      <c r="D15" s="16"/>
      <c r="E15" s="57"/>
      <c r="F15" s="52"/>
      <c r="G15" s="54"/>
      <c r="H15" s="179"/>
    </row>
    <row r="16" spans="2:10" x14ac:dyDescent="0.3">
      <c r="B16" s="35"/>
      <c r="C16" s="43"/>
      <c r="D16" s="16"/>
      <c r="E16" s="57"/>
      <c r="F16" s="52"/>
      <c r="G16" s="54"/>
      <c r="H16" s="179"/>
    </row>
    <row r="17" spans="2:8" ht="37.5" x14ac:dyDescent="0.3">
      <c r="B17" s="35"/>
      <c r="C17" s="41" t="s">
        <v>303</v>
      </c>
      <c r="D17" s="16"/>
      <c r="E17" s="57"/>
      <c r="F17" s="52"/>
      <c r="G17" s="54"/>
      <c r="H17" s="179"/>
    </row>
    <row r="18" spans="2:8" x14ac:dyDescent="0.3">
      <c r="B18" s="35"/>
      <c r="C18" s="43"/>
      <c r="D18" s="16"/>
      <c r="E18" s="57"/>
      <c r="F18" s="52"/>
      <c r="G18" s="54"/>
      <c r="H18" s="179"/>
    </row>
    <row r="19" spans="2:8" ht="37.5" x14ac:dyDescent="0.3">
      <c r="B19" s="35"/>
      <c r="C19" s="41" t="s">
        <v>304</v>
      </c>
      <c r="D19" s="16"/>
      <c r="E19" s="57"/>
      <c r="F19" s="52"/>
      <c r="G19" s="54"/>
      <c r="H19" s="179"/>
    </row>
    <row r="20" spans="2:8" x14ac:dyDescent="0.3">
      <c r="B20" s="35"/>
      <c r="C20" s="43"/>
      <c r="D20" s="16"/>
      <c r="E20" s="57"/>
      <c r="F20" s="52"/>
      <c r="G20" s="54"/>
      <c r="H20" s="179"/>
    </row>
    <row r="21" spans="2:8" x14ac:dyDescent="0.3">
      <c r="B21" s="35"/>
      <c r="C21" s="41" t="s">
        <v>305</v>
      </c>
      <c r="D21" s="16"/>
      <c r="E21" s="57"/>
      <c r="F21" s="52"/>
      <c r="G21" s="54"/>
      <c r="H21" s="179"/>
    </row>
    <row r="22" spans="2:8" x14ac:dyDescent="0.3">
      <c r="B22" s="35"/>
      <c r="C22" s="43"/>
      <c r="D22" s="16"/>
      <c r="E22" s="57"/>
      <c r="F22" s="52"/>
      <c r="G22" s="54"/>
      <c r="H22" s="179"/>
    </row>
    <row r="23" spans="2:8" x14ac:dyDescent="0.3">
      <c r="B23" s="35"/>
      <c r="C23" s="43" t="s">
        <v>306</v>
      </c>
      <c r="D23" s="16"/>
      <c r="E23" s="57"/>
      <c r="F23" s="52"/>
      <c r="G23" s="54"/>
      <c r="H23" s="179"/>
    </row>
    <row r="24" spans="2:8" x14ac:dyDescent="0.3">
      <c r="B24" s="35"/>
      <c r="C24" s="43"/>
      <c r="D24" s="16"/>
      <c r="E24" s="57"/>
      <c r="F24" s="52"/>
      <c r="G24" s="54"/>
      <c r="H24" s="179"/>
    </row>
    <row r="25" spans="2:8" x14ac:dyDescent="0.3">
      <c r="B25" s="35"/>
      <c r="C25" s="43" t="s">
        <v>302</v>
      </c>
      <c r="D25" s="16"/>
      <c r="E25" s="57"/>
      <c r="F25" s="52"/>
      <c r="G25" s="54"/>
      <c r="H25" s="179"/>
    </row>
    <row r="26" spans="2:8" x14ac:dyDescent="0.3">
      <c r="B26" s="35"/>
      <c r="C26" s="43"/>
      <c r="D26" s="16"/>
      <c r="E26" s="57"/>
      <c r="F26" s="52"/>
      <c r="G26" s="54"/>
      <c r="H26" s="179"/>
    </row>
    <row r="27" spans="2:8" ht="37.5" x14ac:dyDescent="0.3">
      <c r="B27" s="35"/>
      <c r="C27" s="41" t="s">
        <v>307</v>
      </c>
      <c r="D27" s="16"/>
      <c r="E27" s="57"/>
      <c r="F27" s="52"/>
      <c r="G27" s="54"/>
      <c r="H27" s="179"/>
    </row>
    <row r="28" spans="2:8" x14ac:dyDescent="0.3">
      <c r="B28" s="35"/>
      <c r="C28" s="43"/>
      <c r="D28" s="16"/>
      <c r="E28" s="57"/>
      <c r="F28" s="52"/>
      <c r="G28" s="54"/>
      <c r="H28" s="179"/>
    </row>
    <row r="29" spans="2:8" ht="37.5" x14ac:dyDescent="0.3">
      <c r="B29" s="35"/>
      <c r="C29" s="41" t="s">
        <v>308</v>
      </c>
      <c r="D29" s="16"/>
      <c r="E29" s="57"/>
      <c r="F29" s="52"/>
      <c r="G29" s="54"/>
      <c r="H29" s="179"/>
    </row>
    <row r="30" spans="2:8" x14ac:dyDescent="0.3">
      <c r="B30" s="35"/>
      <c r="C30" s="43"/>
      <c r="D30" s="16"/>
      <c r="E30" s="57"/>
      <c r="F30" s="52"/>
      <c r="G30" s="54"/>
      <c r="H30" s="179"/>
    </row>
    <row r="31" spans="2:8" x14ac:dyDescent="0.3">
      <c r="B31" s="35"/>
      <c r="C31" s="43" t="s">
        <v>309</v>
      </c>
      <c r="D31" s="16"/>
      <c r="E31" s="57"/>
      <c r="F31" s="52"/>
      <c r="G31" s="54"/>
      <c r="H31" s="179"/>
    </row>
    <row r="32" spans="2:8" x14ac:dyDescent="0.3">
      <c r="B32" s="35"/>
      <c r="C32" s="43"/>
      <c r="D32" s="16"/>
      <c r="E32" s="57"/>
      <c r="F32" s="52"/>
      <c r="G32" s="54"/>
      <c r="H32" s="179"/>
    </row>
    <row r="33" spans="2:8" x14ac:dyDescent="0.3">
      <c r="B33" s="35"/>
      <c r="C33" s="43" t="s">
        <v>302</v>
      </c>
      <c r="D33" s="16"/>
      <c r="E33" s="57"/>
      <c r="F33" s="52"/>
      <c r="G33" s="54"/>
      <c r="H33" s="179"/>
    </row>
    <row r="34" spans="2:8" x14ac:dyDescent="0.3">
      <c r="B34" s="35"/>
      <c r="C34" s="43"/>
      <c r="D34" s="16"/>
      <c r="E34" s="57"/>
      <c r="F34" s="52"/>
      <c r="G34" s="54"/>
      <c r="H34" s="179"/>
    </row>
    <row r="35" spans="2:8" ht="37.5" x14ac:dyDescent="0.3">
      <c r="B35" s="35"/>
      <c r="C35" s="41" t="s">
        <v>310</v>
      </c>
      <c r="D35" s="16"/>
      <c r="E35" s="57"/>
      <c r="F35" s="52"/>
      <c r="G35" s="54"/>
      <c r="H35" s="179"/>
    </row>
    <row r="36" spans="2:8" x14ac:dyDescent="0.3">
      <c r="B36" s="35"/>
      <c r="C36" s="43"/>
      <c r="D36" s="16"/>
      <c r="E36" s="57"/>
      <c r="F36" s="52"/>
      <c r="G36" s="54"/>
      <c r="H36" s="179"/>
    </row>
    <row r="37" spans="2:8" x14ac:dyDescent="0.3">
      <c r="B37" s="35"/>
      <c r="C37" s="43" t="s">
        <v>311</v>
      </c>
      <c r="D37" s="16"/>
      <c r="E37" s="57"/>
      <c r="F37" s="52"/>
      <c r="G37" s="54"/>
      <c r="H37" s="179"/>
    </row>
    <row r="38" spans="2:8" x14ac:dyDescent="0.3">
      <c r="B38" s="35"/>
      <c r="C38" s="43"/>
      <c r="D38" s="16"/>
      <c r="E38" s="57"/>
      <c r="F38" s="52"/>
      <c r="G38" s="54"/>
      <c r="H38" s="179"/>
    </row>
    <row r="39" spans="2:8" x14ac:dyDescent="0.3">
      <c r="B39" s="35"/>
      <c r="C39" s="43" t="s">
        <v>302</v>
      </c>
      <c r="D39" s="16"/>
      <c r="E39" s="57"/>
      <c r="F39" s="52"/>
      <c r="G39" s="54"/>
      <c r="H39" s="179"/>
    </row>
    <row r="40" spans="2:8" x14ac:dyDescent="0.3">
      <c r="B40" s="35"/>
      <c r="C40" s="43"/>
      <c r="D40" s="16"/>
      <c r="E40" s="57"/>
      <c r="F40" s="52"/>
      <c r="G40" s="54"/>
      <c r="H40" s="179"/>
    </row>
    <row r="41" spans="2:8" ht="39" customHeight="1" x14ac:dyDescent="0.3">
      <c r="B41" s="35"/>
      <c r="C41" s="41" t="s">
        <v>312</v>
      </c>
      <c r="D41" s="16"/>
      <c r="E41" s="57"/>
      <c r="F41" s="52"/>
      <c r="G41" s="54"/>
      <c r="H41" s="179"/>
    </row>
    <row r="42" spans="2:8" ht="25.5" customHeight="1" x14ac:dyDescent="0.3">
      <c r="B42" s="35"/>
      <c r="C42" s="41"/>
      <c r="D42" s="16"/>
      <c r="E42" s="57"/>
      <c r="F42" s="52"/>
      <c r="G42" s="54"/>
      <c r="H42" s="179"/>
    </row>
    <row r="43" spans="2:8" ht="20.25" customHeight="1" x14ac:dyDescent="0.3">
      <c r="B43" s="35"/>
      <c r="C43" s="41" t="s">
        <v>313</v>
      </c>
      <c r="D43" s="16"/>
      <c r="E43" s="57"/>
      <c r="F43" s="52"/>
      <c r="G43" s="54"/>
      <c r="H43" s="179"/>
    </row>
    <row r="44" spans="2:8" ht="20.25" customHeight="1" x14ac:dyDescent="0.3">
      <c r="B44" s="35"/>
      <c r="C44" s="43"/>
      <c r="D44" s="16"/>
      <c r="E44" s="57"/>
      <c r="F44" s="52"/>
      <c r="G44" s="54"/>
      <c r="H44" s="179"/>
    </row>
    <row r="45" spans="2:8" ht="20.25" customHeight="1" x14ac:dyDescent="0.3">
      <c r="B45" s="35"/>
      <c r="C45" s="41" t="s">
        <v>314</v>
      </c>
      <c r="D45" s="16"/>
      <c r="E45" s="57"/>
      <c r="F45" s="52"/>
      <c r="G45" s="54"/>
      <c r="H45" s="179"/>
    </row>
    <row r="46" spans="2:8" ht="20.25" customHeight="1" x14ac:dyDescent="0.3">
      <c r="B46" s="35"/>
      <c r="C46" s="43"/>
      <c r="D46" s="16"/>
      <c r="E46" s="57"/>
      <c r="F46" s="52"/>
      <c r="G46" s="54"/>
      <c r="H46" s="179"/>
    </row>
    <row r="47" spans="2:8" ht="20.25" customHeight="1" x14ac:dyDescent="0.3">
      <c r="B47" s="35"/>
      <c r="C47" s="41" t="s">
        <v>315</v>
      </c>
      <c r="D47" s="16"/>
      <c r="E47" s="57"/>
      <c r="F47" s="52"/>
      <c r="G47" s="54"/>
      <c r="H47" s="179"/>
    </row>
    <row r="48" spans="2:8" ht="20.25" customHeight="1" x14ac:dyDescent="0.3">
      <c r="B48" s="35"/>
      <c r="C48" s="43"/>
      <c r="D48" s="16"/>
      <c r="E48" s="57"/>
      <c r="F48" s="52"/>
      <c r="G48" s="54"/>
      <c r="H48" s="179"/>
    </row>
    <row r="49" spans="2:10" ht="20.25" customHeight="1" x14ac:dyDescent="0.3">
      <c r="B49" s="35"/>
      <c r="C49" s="43" t="s">
        <v>316</v>
      </c>
      <c r="D49" s="16"/>
      <c r="E49" s="57"/>
      <c r="F49" s="52"/>
      <c r="G49" s="54"/>
      <c r="H49" s="179"/>
    </row>
    <row r="50" spans="2:10" ht="20.25" customHeight="1" x14ac:dyDescent="0.3">
      <c r="B50" s="35"/>
      <c r="C50" s="43"/>
      <c r="D50" s="16"/>
      <c r="E50" s="57"/>
      <c r="F50" s="52"/>
      <c r="G50" s="54"/>
      <c r="H50" s="179"/>
    </row>
    <row r="51" spans="2:10" ht="20.25" customHeight="1" x14ac:dyDescent="0.3">
      <c r="B51" s="35"/>
      <c r="C51" s="43"/>
      <c r="D51" s="16"/>
      <c r="E51" s="57"/>
      <c r="F51" s="52"/>
      <c r="G51" s="54"/>
      <c r="H51" s="179"/>
    </row>
    <row r="52" spans="2:10" ht="20.25" customHeight="1" x14ac:dyDescent="0.3">
      <c r="B52" s="35"/>
      <c r="C52" s="43"/>
      <c r="D52" s="16"/>
      <c r="E52" s="57"/>
      <c r="F52" s="52"/>
      <c r="G52" s="54"/>
      <c r="H52" s="179"/>
    </row>
    <row r="53" spans="2:10" x14ac:dyDescent="0.3">
      <c r="B53" s="35"/>
      <c r="C53" s="43"/>
      <c r="D53" s="16"/>
      <c r="E53" s="57"/>
      <c r="F53" s="52"/>
      <c r="G53" s="54"/>
      <c r="H53" s="179"/>
    </row>
    <row r="54" spans="2:10" x14ac:dyDescent="0.3">
      <c r="B54" s="35"/>
      <c r="C54" s="62" t="s">
        <v>317</v>
      </c>
      <c r="D54" s="16" t="s">
        <v>298</v>
      </c>
      <c r="E54" s="57"/>
      <c r="F54" s="52"/>
      <c r="G54" s="54"/>
      <c r="H54" s="179"/>
    </row>
    <row r="55" spans="2:10" x14ac:dyDescent="0.3">
      <c r="B55" s="35"/>
      <c r="C55" s="43"/>
      <c r="D55" s="16"/>
      <c r="E55" s="57"/>
      <c r="F55" s="52"/>
      <c r="G55" s="54"/>
      <c r="H55" s="179"/>
    </row>
    <row r="56" spans="2:10" x14ac:dyDescent="0.3">
      <c r="B56" s="35"/>
      <c r="C56" s="43" t="s">
        <v>318</v>
      </c>
      <c r="D56" s="16" t="s">
        <v>319</v>
      </c>
      <c r="E56" s="57"/>
      <c r="F56" s="52"/>
      <c r="G56" s="54"/>
      <c r="H56" s="179"/>
    </row>
    <row r="57" spans="2:10" x14ac:dyDescent="0.3">
      <c r="B57" s="35"/>
      <c r="C57" s="43"/>
      <c r="D57" s="16"/>
      <c r="E57" s="57"/>
      <c r="F57" s="52"/>
      <c r="G57" s="54"/>
      <c r="H57" s="179"/>
    </row>
    <row r="58" spans="2:10" x14ac:dyDescent="0.3">
      <c r="B58" s="35">
        <v>1</v>
      </c>
      <c r="C58" s="43" t="s">
        <v>320</v>
      </c>
      <c r="D58" s="16" t="s">
        <v>4</v>
      </c>
      <c r="E58" s="15">
        <v>1</v>
      </c>
      <c r="F58" s="38">
        <v>0</v>
      </c>
      <c r="G58" s="39">
        <f>F58*E58</f>
        <v>0</v>
      </c>
      <c r="H58" s="180"/>
      <c r="I58" s="145">
        <v>1</v>
      </c>
      <c r="J58" s="158">
        <f>I58*F58</f>
        <v>0</v>
      </c>
    </row>
    <row r="59" spans="2:10" x14ac:dyDescent="0.3">
      <c r="B59" s="35"/>
      <c r="C59" s="43"/>
      <c r="D59" s="16"/>
      <c r="E59" s="15"/>
      <c r="F59" s="38"/>
      <c r="G59" s="39"/>
      <c r="H59" s="180"/>
    </row>
    <row r="60" spans="2:10" x14ac:dyDescent="0.3">
      <c r="B60" s="35"/>
      <c r="C60" s="43"/>
      <c r="D60" s="16"/>
      <c r="E60" s="15"/>
      <c r="F60" s="38"/>
      <c r="G60" s="39"/>
      <c r="H60" s="180"/>
    </row>
    <row r="61" spans="2:10" x14ac:dyDescent="0.3">
      <c r="B61" s="35"/>
      <c r="C61" s="43"/>
      <c r="D61" s="16"/>
      <c r="E61" s="15"/>
      <c r="F61" s="38"/>
      <c r="G61" s="39"/>
      <c r="H61" s="180"/>
    </row>
    <row r="62" spans="2:10" x14ac:dyDescent="0.3">
      <c r="B62" s="35"/>
      <c r="C62" s="43" t="s">
        <v>321</v>
      </c>
      <c r="D62" s="16"/>
      <c r="E62" s="15"/>
      <c r="F62" s="38"/>
      <c r="G62" s="39"/>
      <c r="H62" s="180"/>
    </row>
    <row r="63" spans="2:10" x14ac:dyDescent="0.3">
      <c r="B63" s="35"/>
      <c r="C63" s="43"/>
      <c r="D63" s="16"/>
      <c r="E63" s="15"/>
      <c r="F63" s="38"/>
      <c r="G63" s="39"/>
      <c r="H63" s="180"/>
    </row>
    <row r="64" spans="2:10" x14ac:dyDescent="0.3">
      <c r="B64" s="35"/>
      <c r="C64" s="43" t="s">
        <v>302</v>
      </c>
      <c r="D64" s="16"/>
      <c r="E64" s="15"/>
      <c r="F64" s="38"/>
      <c r="G64" s="39"/>
      <c r="H64" s="180"/>
    </row>
    <row r="65" spans="1:10" x14ac:dyDescent="0.3">
      <c r="B65" s="35"/>
      <c r="C65" s="43"/>
      <c r="D65" s="16"/>
      <c r="E65" s="15"/>
      <c r="F65" s="38"/>
      <c r="G65" s="39"/>
      <c r="H65" s="180"/>
    </row>
    <row r="66" spans="1:10" x14ac:dyDescent="0.3">
      <c r="B66" s="35"/>
      <c r="C66" s="43" t="s">
        <v>322</v>
      </c>
      <c r="D66" s="16" t="s">
        <v>319</v>
      </c>
      <c r="E66" s="15"/>
      <c r="F66" s="38"/>
      <c r="G66" s="39"/>
      <c r="H66" s="180"/>
    </row>
    <row r="67" spans="1:10" x14ac:dyDescent="0.3">
      <c r="B67" s="35"/>
      <c r="C67" s="43"/>
      <c r="D67" s="16"/>
      <c r="E67" s="15"/>
      <c r="F67" s="38"/>
      <c r="G67" s="39"/>
      <c r="H67" s="180"/>
    </row>
    <row r="68" spans="1:10" x14ac:dyDescent="0.3">
      <c r="A68" s="13">
        <v>2</v>
      </c>
      <c r="B68" s="35">
        <v>2</v>
      </c>
      <c r="C68" s="43" t="s">
        <v>323</v>
      </c>
      <c r="D68" s="16" t="s">
        <v>4</v>
      </c>
      <c r="E68" s="15">
        <v>1</v>
      </c>
      <c r="F68" s="38">
        <v>0</v>
      </c>
      <c r="G68" s="39">
        <f>F68*E68</f>
        <v>0</v>
      </c>
      <c r="H68" s="180"/>
      <c r="I68" s="145">
        <v>1</v>
      </c>
      <c r="J68" s="158">
        <f>I68*F68</f>
        <v>0</v>
      </c>
    </row>
    <row r="69" spans="1:10" x14ac:dyDescent="0.3">
      <c r="B69" s="35"/>
      <c r="C69" s="43"/>
      <c r="D69" s="16"/>
      <c r="E69" s="15"/>
      <c r="F69" s="38"/>
      <c r="G69" s="39"/>
      <c r="H69" s="180"/>
    </row>
    <row r="70" spans="1:10" x14ac:dyDescent="0.3">
      <c r="B70" s="35"/>
      <c r="C70" s="43"/>
      <c r="D70" s="16"/>
      <c r="E70" s="15"/>
      <c r="F70" s="38"/>
      <c r="G70" s="39"/>
      <c r="H70" s="180"/>
    </row>
    <row r="71" spans="1:10" x14ac:dyDescent="0.3">
      <c r="B71" s="35"/>
      <c r="C71" s="43"/>
      <c r="D71" s="16"/>
      <c r="E71" s="15"/>
      <c r="F71" s="38"/>
      <c r="G71" s="39"/>
      <c r="H71" s="180"/>
    </row>
    <row r="72" spans="1:10" x14ac:dyDescent="0.3">
      <c r="B72" s="35"/>
      <c r="C72" s="43" t="s">
        <v>321</v>
      </c>
      <c r="D72" s="16"/>
      <c r="E72" s="15"/>
      <c r="F72" s="38"/>
      <c r="G72" s="39"/>
      <c r="H72" s="180"/>
    </row>
    <row r="73" spans="1:10" x14ac:dyDescent="0.3">
      <c r="B73" s="35"/>
      <c r="C73" s="43"/>
      <c r="D73" s="16"/>
      <c r="E73" s="15"/>
      <c r="F73" s="38"/>
      <c r="G73" s="39"/>
      <c r="H73" s="180"/>
    </row>
    <row r="74" spans="1:10" x14ac:dyDescent="0.3">
      <c r="B74" s="35"/>
      <c r="C74" s="43" t="s">
        <v>302</v>
      </c>
      <c r="D74" s="16"/>
      <c r="E74" s="15"/>
      <c r="F74" s="38"/>
      <c r="G74" s="39"/>
      <c r="H74" s="180"/>
    </row>
    <row r="75" spans="1:10" x14ac:dyDescent="0.3">
      <c r="B75" s="35"/>
      <c r="C75" s="43"/>
      <c r="D75" s="16"/>
      <c r="E75" s="15"/>
      <c r="F75" s="38"/>
      <c r="G75" s="39"/>
      <c r="H75" s="180"/>
    </row>
    <row r="76" spans="1:10" x14ac:dyDescent="0.3">
      <c r="A76" s="13">
        <v>2</v>
      </c>
      <c r="B76" s="35">
        <v>3</v>
      </c>
      <c r="C76" s="43" t="s">
        <v>324</v>
      </c>
      <c r="D76" s="16" t="s">
        <v>4</v>
      </c>
      <c r="E76" s="15">
        <v>1</v>
      </c>
      <c r="F76" s="38">
        <v>1000</v>
      </c>
      <c r="G76" s="39">
        <f>F76*E76</f>
        <v>1000</v>
      </c>
      <c r="H76" s="180"/>
      <c r="I76" s="145">
        <v>1</v>
      </c>
      <c r="J76" s="158">
        <f>I76*F76</f>
        <v>1000</v>
      </c>
    </row>
    <row r="77" spans="1:10" x14ac:dyDescent="0.3">
      <c r="B77" s="35"/>
      <c r="C77" s="43"/>
      <c r="D77" s="16"/>
      <c r="E77" s="15"/>
      <c r="F77" s="38"/>
      <c r="G77" s="39"/>
      <c r="H77" s="180"/>
    </row>
    <row r="78" spans="1:10" x14ac:dyDescent="0.3">
      <c r="B78" s="35"/>
      <c r="C78" s="43" t="s">
        <v>302</v>
      </c>
      <c r="D78" s="16"/>
      <c r="E78" s="15"/>
      <c r="F78" s="38"/>
      <c r="G78" s="39"/>
      <c r="H78" s="180"/>
    </row>
    <row r="79" spans="1:10" x14ac:dyDescent="0.3">
      <c r="B79" s="35"/>
      <c r="C79" s="43"/>
      <c r="D79" s="16"/>
      <c r="E79" s="15"/>
      <c r="F79" s="38"/>
      <c r="G79" s="39"/>
      <c r="H79" s="180"/>
    </row>
    <row r="80" spans="1:10" x14ac:dyDescent="0.3">
      <c r="B80" s="35"/>
      <c r="C80" s="43" t="s">
        <v>325</v>
      </c>
      <c r="D80" s="16"/>
      <c r="E80" s="15"/>
      <c r="F80" s="38"/>
      <c r="G80" s="39"/>
      <c r="H80" s="180"/>
    </row>
    <row r="81" spans="1:10" x14ac:dyDescent="0.3">
      <c r="B81" s="35"/>
      <c r="C81" s="43"/>
      <c r="D81" s="16"/>
      <c r="E81" s="15"/>
      <c r="F81" s="38"/>
      <c r="G81" s="39"/>
      <c r="H81" s="180"/>
    </row>
    <row r="82" spans="1:10" x14ac:dyDescent="0.3">
      <c r="A82" s="13">
        <v>2</v>
      </c>
      <c r="B82" s="35">
        <v>4</v>
      </c>
      <c r="C82" s="43" t="s">
        <v>326</v>
      </c>
      <c r="D82" s="16" t="s">
        <v>4</v>
      </c>
      <c r="E82" s="15">
        <v>1</v>
      </c>
      <c r="F82" s="38">
        <v>0</v>
      </c>
      <c r="G82" s="39">
        <f>F82*E82</f>
        <v>0</v>
      </c>
      <c r="H82" s="180"/>
      <c r="I82" s="145">
        <v>1</v>
      </c>
      <c r="J82" s="158">
        <f>I82*F82</f>
        <v>0</v>
      </c>
    </row>
    <row r="83" spans="1:10" x14ac:dyDescent="0.3">
      <c r="B83" s="35"/>
      <c r="C83" s="43"/>
      <c r="D83" s="16"/>
      <c r="E83" s="15"/>
      <c r="F83" s="38"/>
      <c r="G83" s="39"/>
      <c r="H83" s="180"/>
    </row>
    <row r="84" spans="1:10" x14ac:dyDescent="0.3">
      <c r="B84" s="35"/>
      <c r="C84" s="43"/>
      <c r="D84" s="16"/>
      <c r="E84" s="15"/>
      <c r="F84" s="38"/>
      <c r="G84" s="39"/>
      <c r="H84" s="180"/>
    </row>
    <row r="85" spans="1:10" x14ac:dyDescent="0.3">
      <c r="B85" s="35"/>
      <c r="C85" s="43"/>
      <c r="D85" s="16"/>
      <c r="E85" s="15"/>
      <c r="F85" s="38"/>
      <c r="G85" s="39"/>
      <c r="H85" s="180"/>
    </row>
    <row r="86" spans="1:10" x14ac:dyDescent="0.3">
      <c r="B86" s="35"/>
      <c r="C86" s="43" t="s">
        <v>321</v>
      </c>
      <c r="D86" s="16"/>
      <c r="E86" s="15"/>
      <c r="F86" s="38"/>
      <c r="G86" s="39"/>
      <c r="H86" s="180"/>
    </row>
    <row r="87" spans="1:10" x14ac:dyDescent="0.3">
      <c r="B87" s="35"/>
      <c r="C87" s="43"/>
      <c r="D87" s="16"/>
      <c r="E87" s="15"/>
      <c r="F87" s="38"/>
      <c r="G87" s="39"/>
      <c r="H87" s="180"/>
    </row>
    <row r="88" spans="1:10" x14ac:dyDescent="0.3">
      <c r="B88" s="35"/>
      <c r="C88" s="43" t="s">
        <v>302</v>
      </c>
      <c r="D88" s="16"/>
      <c r="E88" s="15"/>
      <c r="F88" s="38"/>
      <c r="G88" s="39"/>
      <c r="H88" s="180"/>
    </row>
    <row r="89" spans="1:10" x14ac:dyDescent="0.3">
      <c r="B89" s="35"/>
      <c r="C89" s="43"/>
      <c r="D89" s="16"/>
      <c r="E89" s="15"/>
      <c r="F89" s="38"/>
      <c r="G89" s="39"/>
      <c r="H89" s="180"/>
    </row>
    <row r="90" spans="1:10" x14ac:dyDescent="0.3">
      <c r="A90" s="13">
        <v>2</v>
      </c>
      <c r="B90" s="35">
        <v>5</v>
      </c>
      <c r="C90" s="43" t="s">
        <v>327</v>
      </c>
      <c r="D90" s="16" t="s">
        <v>4</v>
      </c>
      <c r="E90" s="15">
        <v>1</v>
      </c>
      <c r="F90" s="38">
        <v>0</v>
      </c>
      <c r="G90" s="39">
        <f>F90*E90</f>
        <v>0</v>
      </c>
      <c r="H90" s="180"/>
      <c r="I90" s="145">
        <v>1</v>
      </c>
      <c r="J90" s="158">
        <f>I90*F90</f>
        <v>0</v>
      </c>
    </row>
    <row r="91" spans="1:10" x14ac:dyDescent="0.3">
      <c r="B91" s="35"/>
      <c r="C91" s="43"/>
      <c r="D91" s="16"/>
      <c r="E91" s="15"/>
      <c r="F91" s="38"/>
      <c r="G91" s="39"/>
      <c r="H91" s="180"/>
    </row>
    <row r="92" spans="1:10" x14ac:dyDescent="0.3">
      <c r="B92" s="35"/>
      <c r="C92" s="43"/>
      <c r="D92" s="16"/>
      <c r="E92" s="15"/>
      <c r="F92" s="38"/>
      <c r="G92" s="39"/>
      <c r="H92" s="180"/>
    </row>
    <row r="93" spans="1:10" x14ac:dyDescent="0.3">
      <c r="B93" s="35"/>
      <c r="C93" s="43"/>
      <c r="D93" s="16"/>
      <c r="E93" s="15"/>
      <c r="F93" s="38"/>
      <c r="G93" s="39"/>
      <c r="H93" s="180"/>
    </row>
    <row r="94" spans="1:10" x14ac:dyDescent="0.3">
      <c r="B94" s="35"/>
      <c r="C94" s="43" t="s">
        <v>321</v>
      </c>
      <c r="D94" s="16"/>
      <c r="E94" s="15"/>
      <c r="F94" s="38"/>
      <c r="G94" s="39"/>
      <c r="H94" s="180"/>
    </row>
    <row r="95" spans="1:10" x14ac:dyDescent="0.3">
      <c r="B95" s="35"/>
      <c r="C95" s="43"/>
      <c r="D95" s="16"/>
      <c r="E95" s="15"/>
      <c r="F95" s="38"/>
      <c r="G95" s="39"/>
      <c r="H95" s="180"/>
    </row>
    <row r="96" spans="1:10" x14ac:dyDescent="0.3">
      <c r="B96" s="35"/>
      <c r="C96" s="43" t="s">
        <v>302</v>
      </c>
      <c r="D96" s="16"/>
      <c r="E96" s="15"/>
      <c r="F96" s="38"/>
      <c r="G96" s="39"/>
      <c r="H96" s="180"/>
    </row>
    <row r="97" spans="1:10" x14ac:dyDescent="0.3">
      <c r="B97" s="35"/>
      <c r="C97" s="43"/>
      <c r="D97" s="16"/>
      <c r="E97" s="15"/>
      <c r="F97" s="38"/>
      <c r="G97" s="39"/>
      <c r="H97" s="180"/>
    </row>
    <row r="98" spans="1:10" x14ac:dyDescent="0.3">
      <c r="A98" s="13">
        <v>2</v>
      </c>
      <c r="B98" s="35">
        <v>6</v>
      </c>
      <c r="C98" s="43" t="s">
        <v>328</v>
      </c>
      <c r="D98" s="16" t="s">
        <v>4</v>
      </c>
      <c r="E98" s="15">
        <v>1</v>
      </c>
      <c r="F98" s="38">
        <v>0</v>
      </c>
      <c r="G98" s="39">
        <f>F98*E98</f>
        <v>0</v>
      </c>
      <c r="H98" s="180"/>
      <c r="I98" s="145">
        <v>1</v>
      </c>
      <c r="J98" s="158">
        <f>I98*F98</f>
        <v>0</v>
      </c>
    </row>
    <row r="99" spans="1:10" x14ac:dyDescent="0.3">
      <c r="B99" s="35"/>
      <c r="C99" s="43"/>
      <c r="D99" s="16"/>
      <c r="E99" s="15"/>
      <c r="F99" s="38"/>
      <c r="G99" s="39"/>
      <c r="H99" s="180"/>
    </row>
    <row r="100" spans="1:10" x14ac:dyDescent="0.3">
      <c r="B100" s="35"/>
      <c r="C100" s="43"/>
      <c r="D100" s="16"/>
      <c r="E100" s="15"/>
      <c r="F100" s="38"/>
      <c r="G100" s="39"/>
      <c r="H100" s="180"/>
    </row>
    <row r="101" spans="1:10" x14ac:dyDescent="0.3">
      <c r="B101" s="35"/>
      <c r="C101" s="43"/>
      <c r="D101" s="16"/>
      <c r="E101" s="15"/>
      <c r="F101" s="38"/>
      <c r="G101" s="39"/>
      <c r="H101" s="180"/>
    </row>
    <row r="102" spans="1:10" x14ac:dyDescent="0.3">
      <c r="B102" s="35"/>
      <c r="C102" s="43" t="s">
        <v>321</v>
      </c>
      <c r="D102" s="16"/>
      <c r="E102" s="15"/>
      <c r="F102" s="38"/>
      <c r="G102" s="39"/>
      <c r="H102" s="180"/>
    </row>
    <row r="103" spans="1:10" x14ac:dyDescent="0.3">
      <c r="B103" s="35"/>
      <c r="C103" s="43"/>
      <c r="D103" s="16"/>
      <c r="E103" s="15"/>
      <c r="F103" s="38"/>
      <c r="G103" s="39"/>
      <c r="H103" s="180"/>
    </row>
    <row r="104" spans="1:10" ht="22.5" customHeight="1" x14ac:dyDescent="0.3">
      <c r="B104" s="35"/>
      <c r="C104" s="43"/>
      <c r="D104" s="16"/>
      <c r="E104" s="15"/>
      <c r="F104" s="38"/>
      <c r="G104" s="39"/>
      <c r="H104" s="180"/>
    </row>
    <row r="105" spans="1:10" x14ac:dyDescent="0.3">
      <c r="A105" s="13">
        <v>2</v>
      </c>
      <c r="B105" s="35">
        <v>7</v>
      </c>
      <c r="C105" s="43" t="s">
        <v>329</v>
      </c>
      <c r="D105" s="16" t="s">
        <v>4</v>
      </c>
      <c r="E105" s="15">
        <v>1</v>
      </c>
      <c r="F105" s="38">
        <v>0</v>
      </c>
      <c r="G105" s="39">
        <f>F105*E105</f>
        <v>0</v>
      </c>
      <c r="H105" s="180"/>
      <c r="I105" s="145">
        <v>1</v>
      </c>
      <c r="J105" s="158">
        <f>I105*F105</f>
        <v>0</v>
      </c>
    </row>
    <row r="106" spans="1:10" x14ac:dyDescent="0.3">
      <c r="B106" s="35"/>
      <c r="C106" s="43"/>
      <c r="D106" s="16"/>
      <c r="E106" s="15"/>
      <c r="F106" s="38"/>
      <c r="G106" s="39"/>
      <c r="H106" s="180"/>
    </row>
    <row r="107" spans="1:10" x14ac:dyDescent="0.3">
      <c r="B107" s="35"/>
      <c r="C107" s="43"/>
      <c r="D107" s="16"/>
      <c r="E107" s="15"/>
      <c r="F107" s="38"/>
      <c r="G107" s="39"/>
      <c r="H107" s="180"/>
    </row>
    <row r="108" spans="1:10" x14ac:dyDescent="0.3">
      <c r="B108" s="35"/>
      <c r="C108" s="43"/>
      <c r="D108" s="16"/>
      <c r="E108" s="15"/>
      <c r="F108" s="38"/>
      <c r="G108" s="39"/>
      <c r="H108" s="180"/>
    </row>
    <row r="109" spans="1:10" x14ac:dyDescent="0.3">
      <c r="B109" s="35"/>
      <c r="C109" s="43" t="s">
        <v>321</v>
      </c>
      <c r="D109" s="16"/>
      <c r="E109" s="15"/>
      <c r="F109" s="38"/>
      <c r="G109" s="39"/>
      <c r="H109" s="180"/>
    </row>
    <row r="110" spans="1:10" x14ac:dyDescent="0.3">
      <c r="B110" s="35"/>
      <c r="C110" s="43"/>
      <c r="D110" s="16"/>
      <c r="E110" s="15"/>
      <c r="F110" s="38"/>
      <c r="G110" s="39"/>
      <c r="H110" s="180"/>
    </row>
    <row r="111" spans="1:10" x14ac:dyDescent="0.3">
      <c r="B111" s="35"/>
      <c r="C111" s="43" t="s">
        <v>302</v>
      </c>
      <c r="D111" s="16"/>
      <c r="E111" s="15"/>
      <c r="F111" s="38"/>
      <c r="G111" s="39"/>
      <c r="H111" s="180"/>
    </row>
    <row r="112" spans="1:10" x14ac:dyDescent="0.3">
      <c r="B112" s="35"/>
      <c r="C112" s="43"/>
      <c r="D112" s="16"/>
      <c r="E112" s="15"/>
      <c r="F112" s="38"/>
      <c r="G112" s="39"/>
      <c r="H112" s="180"/>
    </row>
    <row r="113" spans="1:10" x14ac:dyDescent="0.3">
      <c r="A113" s="13">
        <v>2</v>
      </c>
      <c r="B113" s="35">
        <v>8</v>
      </c>
      <c r="C113" s="43" t="s">
        <v>330</v>
      </c>
      <c r="D113" s="16" t="s">
        <v>4</v>
      </c>
      <c r="E113" s="15">
        <v>1</v>
      </c>
      <c r="F113" s="38">
        <v>1785</v>
      </c>
      <c r="G113" s="39">
        <f>F113*E113</f>
        <v>1785</v>
      </c>
      <c r="H113" s="180"/>
      <c r="I113" s="145">
        <v>1</v>
      </c>
      <c r="J113" s="158">
        <f>I113*F113</f>
        <v>1785</v>
      </c>
    </row>
    <row r="114" spans="1:10" x14ac:dyDescent="0.3">
      <c r="B114" s="35"/>
      <c r="C114" s="43"/>
      <c r="D114" s="16"/>
      <c r="E114" s="15"/>
      <c r="F114" s="38"/>
      <c r="G114" s="39"/>
      <c r="H114" s="180"/>
    </row>
    <row r="115" spans="1:10" x14ac:dyDescent="0.3">
      <c r="B115" s="35"/>
      <c r="C115" s="43"/>
      <c r="D115" s="16"/>
      <c r="E115" s="15"/>
      <c r="F115" s="38"/>
      <c r="G115" s="39"/>
      <c r="H115" s="180"/>
    </row>
    <row r="116" spans="1:10" x14ac:dyDescent="0.3">
      <c r="B116" s="35"/>
      <c r="C116" s="43"/>
      <c r="D116" s="16"/>
      <c r="E116" s="15"/>
      <c r="F116" s="38"/>
      <c r="G116" s="39"/>
      <c r="H116" s="180"/>
    </row>
    <row r="117" spans="1:10" x14ac:dyDescent="0.3">
      <c r="B117" s="35"/>
      <c r="C117" s="43" t="s">
        <v>321</v>
      </c>
      <c r="D117" s="16"/>
      <c r="E117" s="15"/>
      <c r="F117" s="38"/>
      <c r="G117" s="39"/>
      <c r="H117" s="180"/>
    </row>
    <row r="118" spans="1:10" x14ac:dyDescent="0.3">
      <c r="B118" s="35"/>
      <c r="C118" s="43"/>
      <c r="D118" s="16"/>
      <c r="E118" s="15"/>
      <c r="F118" s="38"/>
      <c r="G118" s="39"/>
      <c r="H118" s="180"/>
    </row>
    <row r="119" spans="1:10" x14ac:dyDescent="0.3">
      <c r="B119" s="35"/>
      <c r="C119" s="43" t="s">
        <v>302</v>
      </c>
      <c r="D119" s="16"/>
      <c r="E119" s="15"/>
      <c r="F119" s="38"/>
      <c r="G119" s="39"/>
      <c r="H119" s="180"/>
    </row>
    <row r="120" spans="1:10" x14ac:dyDescent="0.3">
      <c r="B120" s="35"/>
      <c r="C120" s="43"/>
      <c r="D120" s="16"/>
      <c r="E120" s="15"/>
      <c r="F120" s="38"/>
      <c r="G120" s="39"/>
      <c r="H120" s="180"/>
    </row>
    <row r="121" spans="1:10" x14ac:dyDescent="0.3">
      <c r="A121" s="13">
        <v>3</v>
      </c>
      <c r="B121" s="35">
        <v>9</v>
      </c>
      <c r="C121" s="43" t="s">
        <v>331</v>
      </c>
      <c r="D121" s="16" t="s">
        <v>4</v>
      </c>
      <c r="E121" s="15">
        <v>1</v>
      </c>
      <c r="F121" s="38">
        <v>0</v>
      </c>
      <c r="G121" s="39">
        <f>F121*E121</f>
        <v>0</v>
      </c>
      <c r="H121" s="180"/>
      <c r="I121" s="145">
        <v>1</v>
      </c>
      <c r="J121" s="158">
        <f>I121*F121</f>
        <v>0</v>
      </c>
    </row>
    <row r="122" spans="1:10" x14ac:dyDescent="0.3">
      <c r="B122" s="35"/>
      <c r="C122" s="43"/>
      <c r="D122" s="16"/>
      <c r="E122" s="15"/>
      <c r="F122" s="38"/>
      <c r="G122" s="39"/>
      <c r="H122" s="180"/>
    </row>
    <row r="123" spans="1:10" x14ac:dyDescent="0.3">
      <c r="B123" s="35"/>
      <c r="C123" s="43" t="s">
        <v>302</v>
      </c>
      <c r="D123" s="16"/>
      <c r="E123" s="15"/>
      <c r="F123" s="38"/>
      <c r="G123" s="39"/>
      <c r="H123" s="180"/>
    </row>
    <row r="124" spans="1:10" x14ac:dyDescent="0.3">
      <c r="B124" s="35"/>
      <c r="C124" s="43"/>
      <c r="D124" s="16"/>
      <c r="E124" s="15"/>
      <c r="F124" s="38"/>
      <c r="G124" s="39"/>
      <c r="H124" s="180"/>
    </row>
    <row r="125" spans="1:10" x14ac:dyDescent="0.3">
      <c r="B125" s="35"/>
      <c r="C125" s="43" t="s">
        <v>325</v>
      </c>
      <c r="D125" s="16"/>
      <c r="E125" s="15"/>
      <c r="F125" s="38"/>
      <c r="G125" s="39"/>
      <c r="H125" s="180"/>
    </row>
    <row r="126" spans="1:10" x14ac:dyDescent="0.3">
      <c r="B126" s="35"/>
      <c r="C126" s="43"/>
      <c r="D126" s="16"/>
      <c r="E126" s="15"/>
      <c r="F126" s="38"/>
      <c r="G126" s="39"/>
      <c r="H126" s="180"/>
    </row>
    <row r="127" spans="1:10" x14ac:dyDescent="0.3">
      <c r="A127" s="13">
        <v>3</v>
      </c>
      <c r="B127" s="35">
        <v>10</v>
      </c>
      <c r="C127" s="43" t="s">
        <v>332</v>
      </c>
      <c r="D127" s="16" t="s">
        <v>4</v>
      </c>
      <c r="E127" s="15">
        <v>1</v>
      </c>
      <c r="F127" s="38">
        <v>0</v>
      </c>
      <c r="G127" s="39">
        <f>F127*E127</f>
        <v>0</v>
      </c>
      <c r="H127" s="180"/>
      <c r="I127" s="145">
        <v>1</v>
      </c>
      <c r="J127" s="158">
        <f>I127*F127</f>
        <v>0</v>
      </c>
    </row>
    <row r="128" spans="1:10" x14ac:dyDescent="0.3">
      <c r="B128" s="35"/>
      <c r="C128" s="43"/>
      <c r="D128" s="16"/>
      <c r="E128" s="15"/>
      <c r="F128" s="38"/>
      <c r="G128" s="39"/>
      <c r="H128" s="180"/>
    </row>
    <row r="129" spans="1:10" x14ac:dyDescent="0.3">
      <c r="B129" s="35"/>
      <c r="C129" s="43"/>
      <c r="D129" s="16"/>
      <c r="E129" s="15"/>
      <c r="F129" s="38"/>
      <c r="G129" s="39"/>
      <c r="H129" s="180"/>
    </row>
    <row r="130" spans="1:10" x14ac:dyDescent="0.3">
      <c r="B130" s="35"/>
      <c r="C130" s="43"/>
      <c r="D130" s="16"/>
      <c r="E130" s="15"/>
      <c r="F130" s="38"/>
      <c r="G130" s="39"/>
      <c r="H130" s="180"/>
    </row>
    <row r="131" spans="1:10" x14ac:dyDescent="0.3">
      <c r="B131" s="35"/>
      <c r="C131" s="43" t="s">
        <v>321</v>
      </c>
      <c r="D131" s="16"/>
      <c r="E131" s="15"/>
      <c r="F131" s="38"/>
      <c r="G131" s="39"/>
      <c r="H131" s="180"/>
    </row>
    <row r="132" spans="1:10" x14ac:dyDescent="0.3">
      <c r="B132" s="35"/>
      <c r="C132" s="43"/>
      <c r="D132" s="16"/>
      <c r="E132" s="15"/>
      <c r="F132" s="38"/>
      <c r="G132" s="39"/>
      <c r="H132" s="180"/>
    </row>
    <row r="133" spans="1:10" x14ac:dyDescent="0.3">
      <c r="B133" s="35"/>
      <c r="C133" s="43" t="s">
        <v>302</v>
      </c>
      <c r="D133" s="16"/>
      <c r="E133" s="15"/>
      <c r="F133" s="38"/>
      <c r="G133" s="39"/>
      <c r="H133" s="180"/>
    </row>
    <row r="134" spans="1:10" x14ac:dyDescent="0.3">
      <c r="B134" s="35"/>
      <c r="C134" s="43"/>
      <c r="D134" s="16"/>
      <c r="E134" s="15"/>
      <c r="F134" s="38"/>
      <c r="G134" s="39"/>
      <c r="H134" s="180"/>
    </row>
    <row r="135" spans="1:10" x14ac:dyDescent="0.3">
      <c r="A135" s="13">
        <v>3</v>
      </c>
      <c r="B135" s="35">
        <v>11</v>
      </c>
      <c r="C135" s="43" t="s">
        <v>333</v>
      </c>
      <c r="D135" s="16" t="s">
        <v>4</v>
      </c>
      <c r="E135" s="15">
        <v>1</v>
      </c>
      <c r="F135" s="38">
        <v>0</v>
      </c>
      <c r="G135" s="39">
        <f>F135*E135</f>
        <v>0</v>
      </c>
      <c r="H135" s="180"/>
      <c r="I135" s="145">
        <v>1</v>
      </c>
      <c r="J135" s="158">
        <f>I135*F135</f>
        <v>0</v>
      </c>
    </row>
    <row r="136" spans="1:10" x14ac:dyDescent="0.3">
      <c r="B136" s="35"/>
      <c r="C136" s="43"/>
      <c r="D136" s="16"/>
      <c r="E136" s="15"/>
      <c r="F136" s="38"/>
      <c r="G136" s="39"/>
      <c r="H136" s="180"/>
    </row>
    <row r="137" spans="1:10" x14ac:dyDescent="0.3">
      <c r="B137" s="35"/>
      <c r="C137" s="43"/>
      <c r="D137" s="16"/>
      <c r="E137" s="15"/>
      <c r="F137" s="38"/>
      <c r="G137" s="39"/>
      <c r="H137" s="180"/>
    </row>
    <row r="138" spans="1:10" x14ac:dyDescent="0.3">
      <c r="B138" s="35"/>
      <c r="C138" s="43"/>
      <c r="D138" s="16"/>
      <c r="E138" s="15"/>
      <c r="F138" s="38"/>
      <c r="G138" s="39"/>
      <c r="H138" s="180"/>
    </row>
    <row r="139" spans="1:10" x14ac:dyDescent="0.3">
      <c r="B139" s="35"/>
      <c r="C139" s="43" t="s">
        <v>321</v>
      </c>
      <c r="D139" s="16"/>
      <c r="E139" s="15"/>
      <c r="F139" s="38"/>
      <c r="G139" s="39"/>
      <c r="H139" s="180"/>
    </row>
    <row r="140" spans="1:10" x14ac:dyDescent="0.3">
      <c r="B140" s="35"/>
      <c r="C140" s="43"/>
      <c r="D140" s="16"/>
      <c r="E140" s="15"/>
      <c r="F140" s="38"/>
      <c r="G140" s="39"/>
      <c r="H140" s="180"/>
    </row>
    <row r="141" spans="1:10" x14ac:dyDescent="0.3">
      <c r="B141" s="35"/>
      <c r="C141" s="43" t="s">
        <v>302</v>
      </c>
      <c r="D141" s="16"/>
      <c r="E141" s="15"/>
      <c r="F141" s="38"/>
      <c r="G141" s="39"/>
      <c r="H141" s="180"/>
    </row>
    <row r="142" spans="1:10" x14ac:dyDescent="0.3">
      <c r="B142" s="35"/>
      <c r="C142" s="43"/>
      <c r="D142" s="16"/>
      <c r="E142" s="15"/>
      <c r="F142" s="38"/>
      <c r="G142" s="39"/>
      <c r="H142" s="180"/>
    </row>
    <row r="143" spans="1:10" x14ac:dyDescent="0.3">
      <c r="A143" s="13">
        <v>3</v>
      </c>
      <c r="B143" s="35">
        <v>12</v>
      </c>
      <c r="C143" s="43" t="s">
        <v>334</v>
      </c>
      <c r="D143" s="16" t="s">
        <v>4</v>
      </c>
      <c r="E143" s="15">
        <v>1</v>
      </c>
      <c r="F143" s="38">
        <v>0</v>
      </c>
      <c r="G143" s="39">
        <f>F143*E143</f>
        <v>0</v>
      </c>
      <c r="H143" s="180"/>
      <c r="I143" s="145">
        <v>1</v>
      </c>
      <c r="J143" s="158">
        <f>I143*F143</f>
        <v>0</v>
      </c>
    </row>
    <row r="144" spans="1:10" x14ac:dyDescent="0.3">
      <c r="B144" s="35"/>
      <c r="C144" s="43"/>
      <c r="D144" s="16"/>
      <c r="E144" s="15"/>
      <c r="F144" s="38"/>
      <c r="G144" s="39"/>
      <c r="H144" s="180"/>
    </row>
    <row r="145" spans="1:8" x14ac:dyDescent="0.3">
      <c r="B145" s="35"/>
      <c r="C145" s="43"/>
      <c r="D145" s="16"/>
      <c r="E145" s="15"/>
      <c r="F145" s="38"/>
      <c r="G145" s="39"/>
      <c r="H145" s="180"/>
    </row>
    <row r="146" spans="1:8" x14ac:dyDescent="0.3">
      <c r="B146" s="35"/>
      <c r="C146" s="43"/>
      <c r="D146" s="16"/>
      <c r="E146" s="15"/>
      <c r="F146" s="38"/>
      <c r="G146" s="39"/>
      <c r="H146" s="180"/>
    </row>
    <row r="147" spans="1:8" x14ac:dyDescent="0.3">
      <c r="B147" s="35"/>
      <c r="C147" s="43" t="s">
        <v>321</v>
      </c>
      <c r="D147" s="16"/>
      <c r="E147" s="15"/>
      <c r="F147" s="38"/>
      <c r="G147" s="39"/>
      <c r="H147" s="180"/>
    </row>
    <row r="148" spans="1:8" x14ac:dyDescent="0.3">
      <c r="B148" s="35"/>
      <c r="C148" s="43"/>
      <c r="D148" s="16"/>
      <c r="E148" s="15"/>
      <c r="F148" s="38"/>
      <c r="G148" s="39"/>
      <c r="H148" s="180"/>
    </row>
    <row r="149" spans="1:8" x14ac:dyDescent="0.3">
      <c r="B149" s="35"/>
      <c r="C149" s="43"/>
      <c r="D149" s="16"/>
      <c r="E149" s="15"/>
      <c r="F149" s="38"/>
      <c r="G149" s="39"/>
      <c r="H149" s="180"/>
    </row>
    <row r="150" spans="1:8" x14ac:dyDescent="0.3">
      <c r="B150" s="35"/>
      <c r="C150" s="43"/>
      <c r="D150" s="16"/>
      <c r="E150" s="15"/>
      <c r="F150" s="38"/>
      <c r="G150" s="39"/>
      <c r="H150" s="180"/>
    </row>
    <row r="151" spans="1:8" x14ac:dyDescent="0.3">
      <c r="B151" s="35"/>
      <c r="C151" s="43"/>
      <c r="D151" s="16"/>
      <c r="E151" s="15"/>
      <c r="F151" s="38"/>
      <c r="G151" s="39"/>
      <c r="H151" s="180"/>
    </row>
    <row r="152" spans="1:8" x14ac:dyDescent="0.3">
      <c r="A152" s="13">
        <v>3</v>
      </c>
      <c r="B152" s="35">
        <v>13</v>
      </c>
      <c r="C152" s="43" t="s">
        <v>644</v>
      </c>
      <c r="D152" s="16" t="s">
        <v>335</v>
      </c>
      <c r="E152" s="15"/>
      <c r="F152" s="38"/>
      <c r="G152" s="39"/>
      <c r="H152" s="180"/>
    </row>
    <row r="153" spans="1:8" x14ac:dyDescent="0.3">
      <c r="B153" s="35"/>
      <c r="C153" s="43"/>
      <c r="D153" s="16"/>
      <c r="E153" s="15"/>
      <c r="F153" s="38"/>
      <c r="G153" s="39"/>
      <c r="H153" s="180"/>
    </row>
    <row r="154" spans="1:8" x14ac:dyDescent="0.3">
      <c r="B154" s="35"/>
      <c r="C154" s="43"/>
      <c r="D154" s="16"/>
      <c r="E154" s="15"/>
      <c r="F154" s="38"/>
      <c r="G154" s="39"/>
      <c r="H154" s="180"/>
    </row>
    <row r="155" spans="1:8" x14ac:dyDescent="0.3">
      <c r="B155" s="35"/>
      <c r="C155" s="43"/>
      <c r="D155" s="16"/>
      <c r="E155" s="15"/>
      <c r="F155" s="38"/>
      <c r="G155" s="39"/>
      <c r="H155" s="180"/>
    </row>
    <row r="156" spans="1:8" x14ac:dyDescent="0.3">
      <c r="B156" s="35"/>
      <c r="C156" s="43" t="s">
        <v>321</v>
      </c>
      <c r="D156" s="16"/>
      <c r="E156" s="15"/>
      <c r="F156" s="38"/>
      <c r="G156" s="39"/>
      <c r="H156" s="180"/>
    </row>
    <row r="157" spans="1:8" x14ac:dyDescent="0.3">
      <c r="B157" s="35"/>
      <c r="C157" s="43"/>
      <c r="D157" s="16"/>
      <c r="E157" s="15"/>
      <c r="F157" s="38"/>
      <c r="G157" s="39"/>
      <c r="H157" s="180"/>
    </row>
    <row r="158" spans="1:8" x14ac:dyDescent="0.3">
      <c r="B158" s="35"/>
      <c r="C158" s="43"/>
      <c r="D158" s="16"/>
      <c r="E158" s="15"/>
      <c r="F158" s="38"/>
      <c r="G158" s="39"/>
      <c r="H158" s="180"/>
    </row>
    <row r="159" spans="1:8" x14ac:dyDescent="0.3">
      <c r="B159" s="35"/>
      <c r="C159" s="43"/>
      <c r="D159" s="16"/>
      <c r="E159" s="15"/>
      <c r="F159" s="38"/>
      <c r="G159" s="39"/>
      <c r="H159" s="180"/>
    </row>
    <row r="160" spans="1:8" x14ac:dyDescent="0.3">
      <c r="A160" s="13">
        <v>3</v>
      </c>
      <c r="B160" s="35">
        <v>14</v>
      </c>
      <c r="C160" s="43" t="s">
        <v>336</v>
      </c>
      <c r="D160" s="16"/>
      <c r="E160" s="15"/>
      <c r="F160" s="38"/>
      <c r="G160" s="39"/>
      <c r="H160" s="180"/>
    </row>
    <row r="161" spans="1:10" x14ac:dyDescent="0.3">
      <c r="B161" s="35"/>
      <c r="C161" s="43"/>
      <c r="D161" s="16"/>
      <c r="E161" s="15"/>
      <c r="F161" s="38"/>
      <c r="G161" s="39"/>
      <c r="H161" s="180"/>
    </row>
    <row r="162" spans="1:10" x14ac:dyDescent="0.3">
      <c r="B162" s="35"/>
      <c r="C162" s="43"/>
      <c r="D162" s="16"/>
      <c r="E162" s="15"/>
      <c r="F162" s="38"/>
      <c r="G162" s="39"/>
      <c r="H162" s="180"/>
    </row>
    <row r="163" spans="1:10" x14ac:dyDescent="0.3">
      <c r="B163" s="35"/>
      <c r="C163" s="43"/>
      <c r="D163" s="16"/>
      <c r="E163" s="15"/>
      <c r="F163" s="38"/>
      <c r="G163" s="39"/>
      <c r="H163" s="180"/>
    </row>
    <row r="164" spans="1:10" x14ac:dyDescent="0.3">
      <c r="B164" s="35"/>
      <c r="C164" s="43" t="s">
        <v>321</v>
      </c>
      <c r="D164" s="16"/>
      <c r="E164" s="15"/>
      <c r="F164" s="38"/>
      <c r="G164" s="39"/>
      <c r="H164" s="180"/>
    </row>
    <row r="165" spans="1:10" x14ac:dyDescent="0.3">
      <c r="B165" s="35"/>
      <c r="C165" s="43"/>
      <c r="D165" s="16"/>
      <c r="E165" s="15"/>
      <c r="F165" s="38"/>
      <c r="G165" s="39"/>
      <c r="H165" s="180"/>
    </row>
    <row r="166" spans="1:10" ht="75" x14ac:dyDescent="0.3">
      <c r="A166" s="13">
        <v>3</v>
      </c>
      <c r="B166" s="35">
        <v>15</v>
      </c>
      <c r="C166" s="41" t="s">
        <v>645</v>
      </c>
      <c r="D166" s="16" t="s">
        <v>4</v>
      </c>
      <c r="E166" s="15">
        <v>1</v>
      </c>
      <c r="F166" s="38">
        <v>0</v>
      </c>
      <c r="G166" s="39">
        <f>F166*E166</f>
        <v>0</v>
      </c>
      <c r="H166" s="180"/>
      <c r="I166" s="145">
        <v>1</v>
      </c>
      <c r="J166" s="158">
        <f>I166*F166</f>
        <v>0</v>
      </c>
    </row>
    <row r="167" spans="1:10" x14ac:dyDescent="0.3">
      <c r="B167" s="35"/>
      <c r="C167" s="43"/>
      <c r="D167" s="16"/>
      <c r="E167" s="15"/>
      <c r="F167" s="38"/>
      <c r="G167" s="39"/>
      <c r="H167" s="180"/>
    </row>
    <row r="168" spans="1:10" x14ac:dyDescent="0.3">
      <c r="B168" s="35"/>
      <c r="C168" s="43" t="s">
        <v>302</v>
      </c>
      <c r="D168" s="16"/>
      <c r="E168" s="15"/>
      <c r="F168" s="38"/>
      <c r="G168" s="39"/>
      <c r="H168" s="180"/>
    </row>
    <row r="169" spans="1:10" x14ac:dyDescent="0.3">
      <c r="B169" s="35"/>
      <c r="C169" s="43"/>
      <c r="D169" s="16"/>
      <c r="E169" s="15"/>
      <c r="F169" s="38"/>
      <c r="G169" s="39"/>
      <c r="H169" s="180"/>
    </row>
    <row r="170" spans="1:10" x14ac:dyDescent="0.3">
      <c r="B170" s="35"/>
      <c r="C170" s="43" t="s">
        <v>337</v>
      </c>
      <c r="D170" s="16" t="s">
        <v>319</v>
      </c>
      <c r="E170" s="15"/>
      <c r="F170" s="38"/>
      <c r="G170" s="39"/>
      <c r="H170" s="180"/>
    </row>
    <row r="171" spans="1:10" x14ac:dyDescent="0.3">
      <c r="B171" s="35"/>
      <c r="C171" s="43"/>
      <c r="D171" s="16"/>
      <c r="E171" s="15"/>
      <c r="F171" s="38"/>
      <c r="G171" s="39"/>
      <c r="H171" s="180"/>
    </row>
    <row r="172" spans="1:10" x14ac:dyDescent="0.3">
      <c r="A172" s="13">
        <v>3</v>
      </c>
      <c r="B172" s="35">
        <v>16</v>
      </c>
      <c r="C172" s="43" t="s">
        <v>338</v>
      </c>
      <c r="D172" s="16" t="s">
        <v>4</v>
      </c>
      <c r="E172" s="15">
        <v>1</v>
      </c>
      <c r="F172" s="38">
        <v>0</v>
      </c>
      <c r="G172" s="39">
        <f>F172*E172</f>
        <v>0</v>
      </c>
      <c r="H172" s="180"/>
      <c r="I172" s="145">
        <v>1</v>
      </c>
      <c r="J172" s="158">
        <f>I172*F172</f>
        <v>0</v>
      </c>
    </row>
    <row r="173" spans="1:10" x14ac:dyDescent="0.3">
      <c r="B173" s="35"/>
      <c r="C173" s="43"/>
      <c r="D173" s="16"/>
      <c r="E173" s="15"/>
      <c r="F173" s="38"/>
      <c r="G173" s="39"/>
      <c r="H173" s="180"/>
    </row>
    <row r="174" spans="1:10" x14ac:dyDescent="0.3">
      <c r="B174" s="35"/>
      <c r="C174" s="43"/>
      <c r="D174" s="16"/>
      <c r="E174" s="15"/>
      <c r="F174" s="38"/>
      <c r="G174" s="39"/>
      <c r="H174" s="180"/>
    </row>
    <row r="175" spans="1:10" x14ac:dyDescent="0.3">
      <c r="B175" s="35"/>
      <c r="C175" s="43"/>
      <c r="D175" s="16"/>
      <c r="E175" s="15"/>
      <c r="F175" s="38"/>
      <c r="G175" s="39"/>
      <c r="H175" s="180"/>
    </row>
    <row r="176" spans="1:10" x14ac:dyDescent="0.3">
      <c r="B176" s="35"/>
      <c r="C176" s="43" t="s">
        <v>321</v>
      </c>
      <c r="D176" s="16"/>
      <c r="E176" s="15"/>
      <c r="F176" s="38"/>
      <c r="G176" s="39"/>
      <c r="H176" s="180"/>
    </row>
    <row r="177" spans="1:10" x14ac:dyDescent="0.3">
      <c r="B177" s="35"/>
      <c r="C177" s="43"/>
      <c r="D177" s="16"/>
      <c r="E177" s="15"/>
      <c r="F177" s="38"/>
      <c r="G177" s="39"/>
      <c r="H177" s="180"/>
    </row>
    <row r="178" spans="1:10" x14ac:dyDescent="0.3">
      <c r="B178" s="35"/>
      <c r="C178" s="43" t="s">
        <v>302</v>
      </c>
      <c r="D178" s="16"/>
      <c r="E178" s="15"/>
      <c r="F178" s="38"/>
      <c r="G178" s="39"/>
      <c r="H178" s="180"/>
    </row>
    <row r="179" spans="1:10" x14ac:dyDescent="0.3">
      <c r="B179" s="35"/>
      <c r="C179" s="43"/>
      <c r="D179" s="16"/>
      <c r="E179" s="15"/>
      <c r="F179" s="38"/>
      <c r="G179" s="39"/>
      <c r="H179" s="180"/>
    </row>
    <row r="180" spans="1:10" x14ac:dyDescent="0.3">
      <c r="A180" s="13">
        <v>3</v>
      </c>
      <c r="B180" s="35">
        <v>17</v>
      </c>
      <c r="C180" s="43" t="s">
        <v>339</v>
      </c>
      <c r="D180" s="16" t="s">
        <v>4</v>
      </c>
      <c r="E180" s="15">
        <v>1</v>
      </c>
      <c r="F180" s="38">
        <v>0</v>
      </c>
      <c r="G180" s="39">
        <f>F180*E180</f>
        <v>0</v>
      </c>
      <c r="H180" s="180"/>
      <c r="I180" s="145">
        <v>1</v>
      </c>
      <c r="J180" s="158">
        <f>I180*F180</f>
        <v>0</v>
      </c>
    </row>
    <row r="181" spans="1:10" x14ac:dyDescent="0.3">
      <c r="B181" s="35"/>
      <c r="C181" s="43"/>
      <c r="D181" s="16"/>
      <c r="E181" s="15"/>
      <c r="F181" s="38"/>
      <c r="G181" s="39"/>
      <c r="H181" s="180"/>
    </row>
    <row r="182" spans="1:10" x14ac:dyDescent="0.3">
      <c r="B182" s="35"/>
      <c r="C182" s="43"/>
      <c r="D182" s="16"/>
      <c r="E182" s="15"/>
      <c r="F182" s="38"/>
      <c r="G182" s="39"/>
      <c r="H182" s="180"/>
    </row>
    <row r="183" spans="1:10" x14ac:dyDescent="0.3">
      <c r="B183" s="35"/>
      <c r="C183" s="43"/>
      <c r="D183" s="16"/>
      <c r="E183" s="15"/>
      <c r="F183" s="38"/>
      <c r="G183" s="39"/>
      <c r="H183" s="180"/>
    </row>
    <row r="184" spans="1:10" x14ac:dyDescent="0.3">
      <c r="B184" s="35"/>
      <c r="C184" s="43" t="s">
        <v>321</v>
      </c>
      <c r="D184" s="16"/>
      <c r="E184" s="15"/>
      <c r="F184" s="38"/>
      <c r="G184" s="39"/>
      <c r="H184" s="180"/>
    </row>
    <row r="185" spans="1:10" x14ac:dyDescent="0.3">
      <c r="B185" s="35"/>
      <c r="C185" s="43"/>
      <c r="D185" s="16"/>
      <c r="E185" s="15"/>
      <c r="F185" s="38"/>
      <c r="G185" s="39"/>
      <c r="H185" s="180"/>
    </row>
    <row r="186" spans="1:10" x14ac:dyDescent="0.3">
      <c r="B186" s="35"/>
      <c r="C186" s="43" t="s">
        <v>302</v>
      </c>
      <c r="D186" s="16"/>
      <c r="E186" s="15"/>
      <c r="F186" s="38"/>
      <c r="G186" s="39"/>
      <c r="H186" s="180"/>
    </row>
    <row r="187" spans="1:10" x14ac:dyDescent="0.3">
      <c r="B187" s="35"/>
      <c r="C187" s="43"/>
      <c r="D187" s="16"/>
      <c r="E187" s="15"/>
      <c r="F187" s="38"/>
      <c r="G187" s="39"/>
      <c r="H187" s="180"/>
    </row>
    <row r="188" spans="1:10" x14ac:dyDescent="0.3">
      <c r="A188" s="13">
        <v>4</v>
      </c>
      <c r="B188" s="35">
        <v>18</v>
      </c>
      <c r="C188" s="43" t="s">
        <v>340</v>
      </c>
      <c r="D188" s="16" t="s">
        <v>4</v>
      </c>
      <c r="E188" s="15">
        <v>1</v>
      </c>
      <c r="F188" s="38">
        <v>0</v>
      </c>
      <c r="G188" s="39">
        <f>F188*E188</f>
        <v>0</v>
      </c>
      <c r="H188" s="180"/>
      <c r="I188" s="145">
        <v>1</v>
      </c>
      <c r="J188" s="158">
        <f>I188*F188</f>
        <v>0</v>
      </c>
    </row>
    <row r="189" spans="1:10" x14ac:dyDescent="0.3">
      <c r="B189" s="35"/>
      <c r="C189" s="43"/>
      <c r="D189" s="16"/>
      <c r="E189" s="15"/>
      <c r="F189" s="38"/>
      <c r="G189" s="39"/>
      <c r="H189" s="180"/>
    </row>
    <row r="190" spans="1:10" x14ac:dyDescent="0.3">
      <c r="B190" s="35"/>
      <c r="C190" s="43"/>
      <c r="D190" s="16"/>
      <c r="E190" s="15"/>
      <c r="F190" s="38"/>
      <c r="G190" s="39"/>
      <c r="H190" s="180"/>
    </row>
    <row r="191" spans="1:10" x14ac:dyDescent="0.3">
      <c r="B191" s="35"/>
      <c r="C191" s="43"/>
      <c r="D191" s="16"/>
      <c r="E191" s="15"/>
      <c r="F191" s="38"/>
      <c r="G191" s="39"/>
      <c r="H191" s="180"/>
    </row>
    <row r="192" spans="1:10" x14ac:dyDescent="0.3">
      <c r="B192" s="35"/>
      <c r="C192" s="43" t="s">
        <v>321</v>
      </c>
      <c r="D192" s="16"/>
      <c r="E192" s="15"/>
      <c r="F192" s="38"/>
      <c r="G192" s="39"/>
      <c r="H192" s="180"/>
    </row>
    <row r="193" spans="1:10" x14ac:dyDescent="0.3">
      <c r="B193" s="35"/>
      <c r="C193" s="43"/>
      <c r="D193" s="16"/>
      <c r="E193" s="15"/>
      <c r="F193" s="38"/>
      <c r="G193" s="39"/>
      <c r="H193" s="180"/>
    </row>
    <row r="194" spans="1:10" x14ac:dyDescent="0.3">
      <c r="B194" s="35"/>
      <c r="C194" s="43" t="s">
        <v>302</v>
      </c>
      <c r="D194" s="16"/>
      <c r="E194" s="15"/>
      <c r="F194" s="38"/>
      <c r="G194" s="39"/>
      <c r="H194" s="180"/>
    </row>
    <row r="195" spans="1:10" x14ac:dyDescent="0.3">
      <c r="B195" s="35"/>
      <c r="C195" s="43"/>
      <c r="D195" s="16"/>
      <c r="E195" s="15"/>
      <c r="F195" s="38"/>
      <c r="G195" s="39"/>
      <c r="H195" s="180"/>
    </row>
    <row r="196" spans="1:10" x14ac:dyDescent="0.3">
      <c r="A196" s="13">
        <v>4</v>
      </c>
      <c r="B196" s="35">
        <v>19</v>
      </c>
      <c r="C196" s="43" t="s">
        <v>341</v>
      </c>
      <c r="D196" s="16" t="s">
        <v>4</v>
      </c>
      <c r="E196" s="15">
        <v>1</v>
      </c>
      <c r="F196" s="38">
        <v>9500</v>
      </c>
      <c r="G196" s="39">
        <f>F196*E196</f>
        <v>9500</v>
      </c>
      <c r="H196" s="180"/>
      <c r="I196" s="145">
        <v>1</v>
      </c>
      <c r="J196" s="158">
        <f>I196*F196</f>
        <v>9500</v>
      </c>
    </row>
    <row r="197" spans="1:10" x14ac:dyDescent="0.3">
      <c r="B197" s="35"/>
      <c r="C197" s="43"/>
      <c r="D197" s="16"/>
      <c r="E197" s="15"/>
      <c r="F197" s="38"/>
      <c r="G197" s="39"/>
      <c r="H197" s="180"/>
    </row>
    <row r="198" spans="1:10" x14ac:dyDescent="0.3">
      <c r="B198" s="35"/>
      <c r="C198" s="43"/>
      <c r="D198" s="16"/>
      <c r="E198" s="15"/>
      <c r="F198" s="38"/>
      <c r="G198" s="39"/>
      <c r="H198" s="180"/>
    </row>
    <row r="199" spans="1:10" x14ac:dyDescent="0.3">
      <c r="B199" s="35"/>
      <c r="C199" s="43"/>
      <c r="D199" s="16"/>
      <c r="E199" s="15"/>
      <c r="F199" s="38"/>
      <c r="G199" s="39"/>
      <c r="H199" s="180"/>
    </row>
    <row r="200" spans="1:10" x14ac:dyDescent="0.3">
      <c r="B200" s="35"/>
      <c r="C200" s="43" t="s">
        <v>342</v>
      </c>
      <c r="D200" s="16"/>
      <c r="E200" s="15"/>
      <c r="F200" s="38"/>
      <c r="G200" s="39"/>
      <c r="H200" s="180"/>
    </row>
    <row r="201" spans="1:10" x14ac:dyDescent="0.3">
      <c r="B201" s="35"/>
      <c r="C201" s="43"/>
      <c r="D201" s="16"/>
      <c r="E201" s="15"/>
      <c r="F201" s="38"/>
      <c r="G201" s="39"/>
      <c r="H201" s="180"/>
    </row>
    <row r="202" spans="1:10" x14ac:dyDescent="0.3">
      <c r="B202" s="35"/>
      <c r="C202" s="43"/>
      <c r="D202" s="16"/>
      <c r="E202" s="15"/>
      <c r="F202" s="38"/>
      <c r="G202" s="39"/>
      <c r="H202" s="180"/>
    </row>
    <row r="203" spans="1:10" x14ac:dyDescent="0.3">
      <c r="A203" s="13">
        <v>4</v>
      </c>
      <c r="B203" s="35">
        <v>20</v>
      </c>
      <c r="C203" s="43" t="s">
        <v>343</v>
      </c>
      <c r="D203" s="16" t="s">
        <v>4</v>
      </c>
      <c r="E203" s="15">
        <v>1</v>
      </c>
      <c r="F203" s="38">
        <v>0</v>
      </c>
      <c r="G203" s="39">
        <f>F203*E203</f>
        <v>0</v>
      </c>
      <c r="H203" s="180"/>
      <c r="I203" s="145">
        <v>1</v>
      </c>
      <c r="J203" s="158">
        <f>I203*F203</f>
        <v>0</v>
      </c>
    </row>
    <row r="204" spans="1:10" x14ac:dyDescent="0.3">
      <c r="B204" s="35"/>
      <c r="C204" s="43"/>
      <c r="D204" s="16"/>
      <c r="E204" s="15"/>
      <c r="F204" s="38"/>
      <c r="G204" s="39"/>
      <c r="H204" s="180"/>
    </row>
    <row r="205" spans="1:10" x14ac:dyDescent="0.3">
      <c r="B205" s="35"/>
      <c r="C205" s="43" t="s">
        <v>302</v>
      </c>
      <c r="D205" s="16"/>
      <c r="E205" s="15"/>
      <c r="F205" s="38"/>
      <c r="G205" s="39"/>
      <c r="H205" s="180"/>
    </row>
    <row r="206" spans="1:10" x14ac:dyDescent="0.3">
      <c r="B206" s="35"/>
      <c r="C206" s="43"/>
      <c r="D206" s="16"/>
      <c r="E206" s="15"/>
      <c r="F206" s="38"/>
      <c r="G206" s="39"/>
      <c r="H206" s="180"/>
    </row>
    <row r="207" spans="1:10" x14ac:dyDescent="0.3">
      <c r="B207" s="35"/>
      <c r="C207" s="43" t="s">
        <v>325</v>
      </c>
      <c r="D207" s="16"/>
      <c r="E207" s="15"/>
      <c r="F207" s="38"/>
      <c r="G207" s="39"/>
      <c r="H207" s="180"/>
    </row>
    <row r="208" spans="1:10" x14ac:dyDescent="0.3">
      <c r="B208" s="35"/>
      <c r="C208" s="43"/>
      <c r="D208" s="16"/>
      <c r="E208" s="15"/>
      <c r="F208" s="38"/>
      <c r="G208" s="39"/>
      <c r="H208" s="180"/>
    </row>
    <row r="209" spans="1:10" x14ac:dyDescent="0.3">
      <c r="B209" s="35"/>
      <c r="C209" s="43"/>
      <c r="D209" s="16"/>
      <c r="E209" s="15"/>
      <c r="F209" s="38"/>
      <c r="G209" s="39"/>
      <c r="H209" s="180"/>
    </row>
    <row r="210" spans="1:10" x14ac:dyDescent="0.3">
      <c r="B210" s="35"/>
      <c r="C210" s="43"/>
      <c r="D210" s="16"/>
      <c r="E210" s="15"/>
      <c r="F210" s="38"/>
      <c r="G210" s="39"/>
      <c r="H210" s="180"/>
    </row>
    <row r="211" spans="1:10" x14ac:dyDescent="0.3">
      <c r="B211" s="35"/>
      <c r="C211" s="43"/>
      <c r="D211" s="16"/>
      <c r="E211" s="15"/>
      <c r="F211" s="38"/>
      <c r="G211" s="39"/>
      <c r="H211" s="180"/>
    </row>
    <row r="212" spans="1:10" x14ac:dyDescent="0.3">
      <c r="B212" s="35"/>
      <c r="C212" s="43"/>
      <c r="D212" s="16"/>
      <c r="E212" s="15"/>
      <c r="F212" s="38"/>
      <c r="G212" s="39"/>
      <c r="H212" s="180"/>
    </row>
    <row r="213" spans="1:10" x14ac:dyDescent="0.3">
      <c r="B213" s="35"/>
      <c r="C213" s="43"/>
      <c r="D213" s="16"/>
      <c r="E213" s="15"/>
      <c r="F213" s="38"/>
      <c r="G213" s="39"/>
      <c r="H213" s="180"/>
    </row>
    <row r="214" spans="1:10" x14ac:dyDescent="0.3">
      <c r="B214" s="35"/>
      <c r="C214" s="43"/>
      <c r="D214" s="16"/>
      <c r="E214" s="15"/>
      <c r="F214" s="38"/>
      <c r="G214" s="39"/>
      <c r="H214" s="180"/>
    </row>
    <row r="215" spans="1:10" x14ac:dyDescent="0.3">
      <c r="A215" s="13">
        <v>4</v>
      </c>
      <c r="B215" s="35">
        <v>21</v>
      </c>
      <c r="C215" s="43" t="s">
        <v>344</v>
      </c>
      <c r="D215" s="16" t="s">
        <v>4</v>
      </c>
      <c r="E215" s="15">
        <v>1</v>
      </c>
      <c r="F215" s="38">
        <v>0</v>
      </c>
      <c r="G215" s="39">
        <f>F215*E215</f>
        <v>0</v>
      </c>
      <c r="H215" s="180"/>
      <c r="I215" s="145">
        <v>1</v>
      </c>
      <c r="J215" s="158">
        <f>I215*F215</f>
        <v>0</v>
      </c>
    </row>
    <row r="216" spans="1:10" x14ac:dyDescent="0.3">
      <c r="B216" s="35"/>
      <c r="C216" s="43"/>
      <c r="D216" s="16"/>
      <c r="E216" s="15"/>
      <c r="F216" s="38"/>
      <c r="G216" s="39"/>
      <c r="H216" s="180"/>
    </row>
    <row r="217" spans="1:10" x14ac:dyDescent="0.3">
      <c r="B217" s="35"/>
      <c r="C217" s="43"/>
      <c r="D217" s="16"/>
      <c r="E217" s="15"/>
      <c r="F217" s="38"/>
      <c r="G217" s="39"/>
      <c r="H217" s="180"/>
    </row>
    <row r="218" spans="1:10" x14ac:dyDescent="0.3">
      <c r="B218" s="35"/>
      <c r="C218" s="43"/>
      <c r="D218" s="16"/>
      <c r="E218" s="15"/>
      <c r="F218" s="38"/>
      <c r="G218" s="39"/>
      <c r="H218" s="180"/>
    </row>
    <row r="219" spans="1:10" x14ac:dyDescent="0.3">
      <c r="B219" s="35"/>
      <c r="C219" s="43" t="s">
        <v>321</v>
      </c>
      <c r="D219" s="16"/>
      <c r="E219" s="15"/>
      <c r="F219" s="38"/>
      <c r="G219" s="39"/>
      <c r="H219" s="180"/>
    </row>
    <row r="220" spans="1:10" x14ac:dyDescent="0.3">
      <c r="B220" s="35"/>
      <c r="C220" s="43"/>
      <c r="D220" s="16"/>
      <c r="E220" s="15"/>
      <c r="F220" s="38"/>
      <c r="G220" s="39"/>
      <c r="H220" s="180"/>
    </row>
    <row r="221" spans="1:10" x14ac:dyDescent="0.3">
      <c r="B221" s="35"/>
      <c r="C221" s="43" t="s">
        <v>302</v>
      </c>
      <c r="D221" s="16"/>
      <c r="E221" s="15"/>
      <c r="F221" s="38"/>
      <c r="G221" s="39"/>
      <c r="H221" s="180"/>
    </row>
    <row r="222" spans="1:10" x14ac:dyDescent="0.3">
      <c r="B222" s="35"/>
      <c r="C222" s="43"/>
      <c r="D222" s="16"/>
      <c r="E222" s="15"/>
      <c r="F222" s="38"/>
      <c r="G222" s="39"/>
      <c r="H222" s="180"/>
    </row>
    <row r="223" spans="1:10" x14ac:dyDescent="0.3">
      <c r="A223" s="13">
        <v>4</v>
      </c>
      <c r="B223" s="35">
        <v>22</v>
      </c>
      <c r="C223" s="43" t="s">
        <v>345</v>
      </c>
      <c r="D223" s="16" t="s">
        <v>4</v>
      </c>
      <c r="E223" s="15">
        <v>1</v>
      </c>
      <c r="F223" s="38">
        <v>0</v>
      </c>
      <c r="G223" s="39">
        <f>F223*E223</f>
        <v>0</v>
      </c>
      <c r="H223" s="180"/>
      <c r="I223" s="145">
        <v>1</v>
      </c>
      <c r="J223" s="158">
        <f>I223*F223</f>
        <v>0</v>
      </c>
    </row>
    <row r="224" spans="1:10" x14ac:dyDescent="0.3">
      <c r="B224" s="35"/>
      <c r="C224" s="43"/>
      <c r="D224" s="16"/>
      <c r="E224" s="15"/>
      <c r="F224" s="38"/>
      <c r="G224" s="39"/>
      <c r="H224" s="180"/>
    </row>
    <row r="225" spans="1:10" x14ac:dyDescent="0.3">
      <c r="B225" s="35"/>
      <c r="C225" s="43"/>
      <c r="D225" s="16"/>
      <c r="E225" s="15"/>
      <c r="F225" s="38"/>
      <c r="G225" s="39"/>
      <c r="H225" s="180"/>
    </row>
    <row r="226" spans="1:10" x14ac:dyDescent="0.3">
      <c r="B226" s="35"/>
      <c r="C226" s="43"/>
      <c r="D226" s="16"/>
      <c r="E226" s="15"/>
      <c r="F226" s="38"/>
      <c r="G226" s="39"/>
      <c r="H226" s="180"/>
    </row>
    <row r="227" spans="1:10" x14ac:dyDescent="0.3">
      <c r="B227" s="35"/>
      <c r="C227" s="43" t="s">
        <v>321</v>
      </c>
      <c r="D227" s="16"/>
      <c r="E227" s="15"/>
      <c r="F227" s="38"/>
      <c r="G227" s="39"/>
      <c r="H227" s="180"/>
    </row>
    <row r="228" spans="1:10" x14ac:dyDescent="0.3">
      <c r="B228" s="35"/>
      <c r="C228" s="43"/>
      <c r="D228" s="16"/>
      <c r="E228" s="15"/>
      <c r="F228" s="38"/>
      <c r="G228" s="39"/>
      <c r="H228" s="180"/>
    </row>
    <row r="229" spans="1:10" x14ac:dyDescent="0.3">
      <c r="B229" s="35"/>
      <c r="C229" s="43" t="s">
        <v>302</v>
      </c>
      <c r="D229" s="16"/>
      <c r="E229" s="15"/>
      <c r="F229" s="38"/>
      <c r="G229" s="39"/>
      <c r="H229" s="180"/>
    </row>
    <row r="230" spans="1:10" x14ac:dyDescent="0.3">
      <c r="B230" s="35"/>
      <c r="C230" s="43"/>
      <c r="D230" s="16"/>
      <c r="E230" s="15"/>
      <c r="F230" s="38"/>
      <c r="G230" s="39"/>
      <c r="H230" s="180"/>
    </row>
    <row r="231" spans="1:10" x14ac:dyDescent="0.3">
      <c r="A231" s="13">
        <v>4</v>
      </c>
      <c r="B231" s="35">
        <v>23</v>
      </c>
      <c r="C231" s="43" t="s">
        <v>346</v>
      </c>
      <c r="D231" s="16" t="s">
        <v>4</v>
      </c>
      <c r="E231" s="15">
        <v>1</v>
      </c>
      <c r="F231" s="38">
        <v>0</v>
      </c>
      <c r="G231" s="39">
        <f>F231*E231</f>
        <v>0</v>
      </c>
      <c r="H231" s="180"/>
      <c r="I231" s="145">
        <v>1</v>
      </c>
      <c r="J231" s="158">
        <f>I231*F231</f>
        <v>0</v>
      </c>
    </row>
    <row r="232" spans="1:10" x14ac:dyDescent="0.3">
      <c r="B232" s="35"/>
      <c r="C232" s="43"/>
      <c r="D232" s="16"/>
      <c r="E232" s="15"/>
      <c r="F232" s="38"/>
      <c r="G232" s="39"/>
      <c r="H232" s="180"/>
    </row>
    <row r="233" spans="1:10" x14ac:dyDescent="0.3">
      <c r="B233" s="35"/>
      <c r="C233" s="43"/>
      <c r="D233" s="16"/>
      <c r="E233" s="15"/>
      <c r="F233" s="38"/>
      <c r="G233" s="39"/>
      <c r="H233" s="180"/>
    </row>
    <row r="234" spans="1:10" x14ac:dyDescent="0.3">
      <c r="B234" s="35"/>
      <c r="C234" s="43"/>
      <c r="D234" s="16"/>
      <c r="E234" s="15"/>
      <c r="F234" s="38"/>
      <c r="G234" s="39"/>
      <c r="H234" s="180"/>
    </row>
    <row r="235" spans="1:10" x14ac:dyDescent="0.3">
      <c r="B235" s="35"/>
      <c r="C235" s="43" t="s">
        <v>347</v>
      </c>
      <c r="D235" s="16"/>
      <c r="E235" s="15"/>
      <c r="F235" s="38"/>
      <c r="G235" s="39"/>
      <c r="H235" s="180"/>
    </row>
    <row r="236" spans="1:10" x14ac:dyDescent="0.3">
      <c r="B236" s="35"/>
      <c r="C236" s="43"/>
      <c r="D236" s="16"/>
      <c r="E236" s="15"/>
      <c r="F236" s="38"/>
      <c r="G236" s="39"/>
      <c r="H236" s="180"/>
    </row>
    <row r="237" spans="1:10" x14ac:dyDescent="0.3">
      <c r="B237" s="35"/>
      <c r="C237" s="43" t="s">
        <v>302</v>
      </c>
      <c r="D237" s="16"/>
      <c r="E237" s="15"/>
      <c r="F237" s="38"/>
      <c r="G237" s="39"/>
      <c r="H237" s="180"/>
    </row>
    <row r="238" spans="1:10" x14ac:dyDescent="0.3">
      <c r="B238" s="35"/>
      <c r="C238" s="43"/>
      <c r="D238" s="16"/>
      <c r="E238" s="15"/>
      <c r="F238" s="38"/>
      <c r="G238" s="39"/>
      <c r="H238" s="180"/>
    </row>
    <row r="239" spans="1:10" x14ac:dyDescent="0.3">
      <c r="A239" s="13">
        <v>4</v>
      </c>
      <c r="B239" s="35">
        <v>24</v>
      </c>
      <c r="C239" s="43" t="s">
        <v>348</v>
      </c>
      <c r="D239" s="16" t="s">
        <v>4</v>
      </c>
      <c r="E239" s="15">
        <v>1</v>
      </c>
      <c r="F239" s="38">
        <v>0</v>
      </c>
      <c r="G239" s="39">
        <f>F239*E239</f>
        <v>0</v>
      </c>
      <c r="H239" s="180"/>
      <c r="I239" s="145">
        <v>1</v>
      </c>
      <c r="J239" s="158">
        <f>I239*F239</f>
        <v>0</v>
      </c>
    </row>
    <row r="240" spans="1:10" x14ac:dyDescent="0.3">
      <c r="B240" s="35"/>
      <c r="C240" s="43"/>
      <c r="D240" s="16"/>
      <c r="E240" s="15"/>
      <c r="F240" s="38"/>
      <c r="G240" s="39"/>
      <c r="H240" s="180"/>
    </row>
    <row r="241" spans="1:10" x14ac:dyDescent="0.3">
      <c r="B241" s="35"/>
      <c r="C241" s="43"/>
      <c r="D241" s="16"/>
      <c r="E241" s="15"/>
      <c r="F241" s="38"/>
      <c r="G241" s="39"/>
      <c r="H241" s="180"/>
    </row>
    <row r="242" spans="1:10" x14ac:dyDescent="0.3">
      <c r="B242" s="35"/>
      <c r="C242" s="43"/>
      <c r="D242" s="16"/>
      <c r="E242" s="15"/>
      <c r="F242" s="38"/>
      <c r="G242" s="39"/>
      <c r="H242" s="180"/>
    </row>
    <row r="243" spans="1:10" x14ac:dyDescent="0.3">
      <c r="B243" s="35"/>
      <c r="C243" s="43" t="s">
        <v>321</v>
      </c>
      <c r="D243" s="16"/>
      <c r="E243" s="15"/>
      <c r="F243" s="38"/>
      <c r="G243" s="39"/>
      <c r="H243" s="180"/>
    </row>
    <row r="244" spans="1:10" x14ac:dyDescent="0.3">
      <c r="B244" s="35"/>
      <c r="C244" s="43"/>
      <c r="D244" s="16"/>
      <c r="E244" s="15"/>
      <c r="F244" s="38"/>
      <c r="G244" s="39"/>
      <c r="H244" s="180"/>
    </row>
    <row r="245" spans="1:10" x14ac:dyDescent="0.3">
      <c r="B245" s="35"/>
      <c r="C245" s="43" t="s">
        <v>302</v>
      </c>
      <c r="D245" s="16"/>
      <c r="E245" s="15"/>
      <c r="F245" s="38"/>
      <c r="G245" s="39"/>
      <c r="H245" s="180"/>
    </row>
    <row r="246" spans="1:10" x14ac:dyDescent="0.3">
      <c r="B246" s="35"/>
      <c r="C246" s="43"/>
      <c r="D246" s="16"/>
      <c r="E246" s="15"/>
      <c r="F246" s="38"/>
      <c r="G246" s="39"/>
      <c r="H246" s="180"/>
    </row>
    <row r="247" spans="1:10" x14ac:dyDescent="0.3">
      <c r="B247" s="35"/>
      <c r="C247" s="62" t="s">
        <v>349</v>
      </c>
      <c r="D247" s="16" t="s">
        <v>319</v>
      </c>
      <c r="E247" s="15"/>
      <c r="F247" s="38"/>
      <c r="G247" s="39"/>
      <c r="H247" s="180"/>
    </row>
    <row r="248" spans="1:10" x14ac:dyDescent="0.3">
      <c r="B248" s="35"/>
      <c r="C248" s="43"/>
      <c r="D248" s="16"/>
      <c r="E248" s="15"/>
      <c r="F248" s="38"/>
      <c r="G248" s="39"/>
      <c r="H248" s="180"/>
    </row>
    <row r="249" spans="1:10" x14ac:dyDescent="0.3">
      <c r="A249" s="13">
        <v>4</v>
      </c>
      <c r="B249" s="35">
        <v>25</v>
      </c>
      <c r="C249" s="43" t="s">
        <v>350</v>
      </c>
      <c r="D249" s="16" t="s">
        <v>4</v>
      </c>
      <c r="E249" s="15">
        <v>1</v>
      </c>
      <c r="F249" s="38">
        <v>0</v>
      </c>
      <c r="G249" s="39">
        <f>F249*E249</f>
        <v>0</v>
      </c>
      <c r="H249" s="180"/>
      <c r="I249" s="145">
        <v>1</v>
      </c>
      <c r="J249" s="158">
        <f>I249*F249</f>
        <v>0</v>
      </c>
    </row>
    <row r="250" spans="1:10" x14ac:dyDescent="0.3">
      <c r="B250" s="35"/>
      <c r="C250" s="43"/>
      <c r="D250" s="16"/>
      <c r="E250" s="15"/>
      <c r="F250" s="38"/>
      <c r="G250" s="39"/>
      <c r="H250" s="180"/>
    </row>
    <row r="251" spans="1:10" x14ac:dyDescent="0.3">
      <c r="B251" s="35"/>
      <c r="C251" s="43"/>
      <c r="D251" s="16"/>
      <c r="E251" s="15"/>
      <c r="F251" s="38"/>
      <c r="G251" s="39"/>
      <c r="H251" s="180"/>
    </row>
    <row r="252" spans="1:10" x14ac:dyDescent="0.3">
      <c r="B252" s="35"/>
      <c r="C252" s="43" t="s">
        <v>321</v>
      </c>
      <c r="D252" s="16"/>
      <c r="E252" s="15"/>
      <c r="F252" s="38"/>
      <c r="G252" s="39"/>
      <c r="H252" s="180"/>
    </row>
    <row r="253" spans="1:10" x14ac:dyDescent="0.3">
      <c r="B253" s="35"/>
      <c r="C253" s="43"/>
      <c r="D253" s="16"/>
      <c r="E253" s="15"/>
      <c r="F253" s="38"/>
      <c r="G253" s="39"/>
      <c r="H253" s="180"/>
    </row>
    <row r="254" spans="1:10" x14ac:dyDescent="0.3">
      <c r="B254" s="35"/>
      <c r="C254" s="43"/>
      <c r="D254" s="16"/>
      <c r="E254" s="15"/>
      <c r="F254" s="38"/>
      <c r="G254" s="39"/>
      <c r="H254" s="180"/>
    </row>
    <row r="255" spans="1:10" x14ac:dyDescent="0.3">
      <c r="B255" s="35"/>
      <c r="C255" s="43"/>
      <c r="D255" s="16"/>
      <c r="E255" s="15"/>
      <c r="F255" s="38"/>
      <c r="G255" s="39"/>
      <c r="H255" s="180"/>
    </row>
    <row r="256" spans="1:10" x14ac:dyDescent="0.3">
      <c r="B256" s="35"/>
      <c r="C256" s="43"/>
      <c r="D256" s="16"/>
      <c r="E256" s="15"/>
      <c r="F256" s="38"/>
      <c r="G256" s="39"/>
      <c r="H256" s="180"/>
    </row>
    <row r="257" spans="1:10" x14ac:dyDescent="0.3">
      <c r="B257" s="35"/>
      <c r="C257" s="43" t="s">
        <v>302</v>
      </c>
      <c r="D257" s="16"/>
      <c r="E257" s="15"/>
      <c r="F257" s="38"/>
      <c r="G257" s="39"/>
      <c r="H257" s="180"/>
    </row>
    <row r="258" spans="1:10" x14ac:dyDescent="0.3">
      <c r="B258" s="35"/>
      <c r="C258" s="43"/>
      <c r="D258" s="16"/>
      <c r="E258" s="15"/>
      <c r="F258" s="38"/>
      <c r="G258" s="39"/>
      <c r="H258" s="180"/>
    </row>
    <row r="259" spans="1:10" x14ac:dyDescent="0.3">
      <c r="A259" s="13">
        <v>5</v>
      </c>
      <c r="B259" s="35">
        <v>26</v>
      </c>
      <c r="C259" s="43" t="s">
        <v>351</v>
      </c>
      <c r="D259" s="16" t="s">
        <v>4</v>
      </c>
      <c r="E259" s="15">
        <v>1</v>
      </c>
      <c r="F259" s="38">
        <v>0</v>
      </c>
      <c r="G259" s="39">
        <f>F259*E259</f>
        <v>0</v>
      </c>
      <c r="H259" s="180"/>
      <c r="I259" s="145">
        <v>1</v>
      </c>
      <c r="J259" s="158">
        <f>I259*F259</f>
        <v>0</v>
      </c>
    </row>
    <row r="260" spans="1:10" x14ac:dyDescent="0.3">
      <c r="B260" s="35"/>
      <c r="C260" s="43"/>
      <c r="D260" s="16"/>
      <c r="E260" s="15"/>
      <c r="F260" s="38"/>
      <c r="G260" s="39"/>
      <c r="H260" s="180"/>
    </row>
    <row r="261" spans="1:10" x14ac:dyDescent="0.3">
      <c r="B261" s="35"/>
      <c r="C261" s="43"/>
      <c r="D261" s="16"/>
      <c r="E261" s="15"/>
      <c r="F261" s="38"/>
      <c r="G261" s="39"/>
      <c r="H261" s="180"/>
    </row>
    <row r="262" spans="1:10" x14ac:dyDescent="0.3">
      <c r="B262" s="35"/>
      <c r="C262" s="43"/>
      <c r="D262" s="16"/>
      <c r="E262" s="15"/>
      <c r="F262" s="38"/>
      <c r="G262" s="39"/>
      <c r="H262" s="180"/>
    </row>
    <row r="263" spans="1:10" x14ac:dyDescent="0.3">
      <c r="B263" s="35"/>
      <c r="C263" s="43" t="s">
        <v>321</v>
      </c>
      <c r="D263" s="16"/>
      <c r="E263" s="15"/>
      <c r="F263" s="38"/>
      <c r="G263" s="39"/>
      <c r="H263" s="180"/>
    </row>
    <row r="264" spans="1:10" x14ac:dyDescent="0.3">
      <c r="B264" s="35"/>
      <c r="C264" s="43"/>
      <c r="D264" s="16"/>
      <c r="E264" s="15"/>
      <c r="F264" s="38"/>
      <c r="G264" s="39"/>
      <c r="H264" s="180"/>
    </row>
    <row r="265" spans="1:10" x14ac:dyDescent="0.3">
      <c r="B265" s="35"/>
      <c r="C265" s="43" t="s">
        <v>302</v>
      </c>
      <c r="D265" s="16"/>
      <c r="E265" s="15"/>
      <c r="F265" s="38"/>
      <c r="G265" s="39"/>
      <c r="H265" s="180"/>
    </row>
    <row r="266" spans="1:10" x14ac:dyDescent="0.3">
      <c r="B266" s="35"/>
      <c r="C266" s="43"/>
      <c r="D266" s="16"/>
      <c r="E266" s="15"/>
      <c r="F266" s="38"/>
      <c r="G266" s="39"/>
      <c r="H266" s="180"/>
    </row>
    <row r="267" spans="1:10" x14ac:dyDescent="0.3">
      <c r="A267" s="13">
        <v>5</v>
      </c>
      <c r="B267" s="35">
        <v>27</v>
      </c>
      <c r="C267" s="43" t="s">
        <v>352</v>
      </c>
      <c r="D267" s="16" t="s">
        <v>4</v>
      </c>
      <c r="E267" s="15">
        <v>1</v>
      </c>
      <c r="F267" s="38">
        <v>0</v>
      </c>
      <c r="G267" s="39">
        <f>F267*E267</f>
        <v>0</v>
      </c>
      <c r="H267" s="180"/>
      <c r="I267" s="145">
        <v>1</v>
      </c>
      <c r="J267" s="158">
        <f>I267*F267</f>
        <v>0</v>
      </c>
    </row>
    <row r="268" spans="1:10" x14ac:dyDescent="0.3">
      <c r="B268" s="35"/>
      <c r="C268" s="43"/>
      <c r="D268" s="16"/>
      <c r="E268" s="15"/>
      <c r="F268" s="38"/>
      <c r="G268" s="39"/>
      <c r="H268" s="180"/>
    </row>
    <row r="269" spans="1:10" x14ac:dyDescent="0.3">
      <c r="B269" s="35"/>
      <c r="C269" s="43"/>
      <c r="D269" s="16"/>
      <c r="E269" s="15"/>
      <c r="F269" s="38"/>
      <c r="G269" s="39"/>
      <c r="H269" s="180"/>
    </row>
    <row r="270" spans="1:10" x14ac:dyDescent="0.3">
      <c r="B270" s="35"/>
      <c r="C270" s="43"/>
      <c r="D270" s="16"/>
      <c r="E270" s="15"/>
      <c r="F270" s="38"/>
      <c r="G270" s="39"/>
      <c r="H270" s="180"/>
    </row>
    <row r="271" spans="1:10" x14ac:dyDescent="0.3">
      <c r="B271" s="35"/>
      <c r="C271" s="43" t="s">
        <v>321</v>
      </c>
      <c r="D271" s="16"/>
      <c r="E271" s="15"/>
      <c r="F271" s="38"/>
      <c r="G271" s="39"/>
      <c r="H271" s="180"/>
    </row>
    <row r="272" spans="1:10" x14ac:dyDescent="0.3">
      <c r="B272" s="35"/>
      <c r="C272" s="43"/>
      <c r="D272" s="16"/>
      <c r="E272" s="15"/>
      <c r="F272" s="38"/>
      <c r="G272" s="39"/>
      <c r="H272" s="180"/>
    </row>
    <row r="273" spans="1:10" x14ac:dyDescent="0.3">
      <c r="B273" s="35"/>
      <c r="C273" s="43" t="s">
        <v>302</v>
      </c>
      <c r="D273" s="16"/>
      <c r="E273" s="15"/>
      <c r="F273" s="38"/>
      <c r="G273" s="39"/>
      <c r="H273" s="180"/>
    </row>
    <row r="274" spans="1:10" x14ac:dyDescent="0.3">
      <c r="B274" s="35"/>
      <c r="C274" s="43"/>
      <c r="D274" s="16"/>
      <c r="E274" s="15"/>
      <c r="F274" s="38"/>
      <c r="G274" s="39"/>
      <c r="H274" s="180"/>
    </row>
    <row r="275" spans="1:10" x14ac:dyDescent="0.3">
      <c r="A275" s="13">
        <v>5</v>
      </c>
      <c r="B275" s="35">
        <v>28</v>
      </c>
      <c r="C275" s="43" t="s">
        <v>353</v>
      </c>
      <c r="D275" s="16" t="s">
        <v>4</v>
      </c>
      <c r="E275" s="15">
        <v>1</v>
      </c>
      <c r="F275" s="38">
        <v>0</v>
      </c>
      <c r="G275" s="39">
        <f>F275*E275</f>
        <v>0</v>
      </c>
      <c r="H275" s="180"/>
      <c r="I275" s="145">
        <v>1</v>
      </c>
      <c r="J275" s="158">
        <f>I275*F275</f>
        <v>0</v>
      </c>
    </row>
    <row r="276" spans="1:10" x14ac:dyDescent="0.3">
      <c r="B276" s="35"/>
      <c r="C276" s="43"/>
      <c r="D276" s="16"/>
      <c r="E276" s="15"/>
      <c r="F276" s="38"/>
      <c r="G276" s="39"/>
      <c r="H276" s="180"/>
    </row>
    <row r="277" spans="1:10" x14ac:dyDescent="0.3">
      <c r="B277" s="35"/>
      <c r="C277" s="43"/>
      <c r="D277" s="16"/>
      <c r="E277" s="15"/>
      <c r="F277" s="38"/>
      <c r="G277" s="39"/>
      <c r="H277" s="180"/>
    </row>
    <row r="278" spans="1:10" x14ac:dyDescent="0.3">
      <c r="B278" s="35"/>
      <c r="C278" s="43"/>
      <c r="D278" s="16"/>
      <c r="E278" s="15"/>
      <c r="F278" s="38"/>
      <c r="G278" s="39"/>
      <c r="H278" s="180"/>
    </row>
    <row r="279" spans="1:10" x14ac:dyDescent="0.3">
      <c r="B279" s="35"/>
      <c r="C279" s="43" t="s">
        <v>321</v>
      </c>
      <c r="D279" s="16"/>
      <c r="E279" s="15"/>
      <c r="F279" s="38"/>
      <c r="G279" s="39"/>
      <c r="H279" s="180"/>
    </row>
    <row r="280" spans="1:10" x14ac:dyDescent="0.3">
      <c r="B280" s="35"/>
      <c r="C280" s="43"/>
      <c r="D280" s="16"/>
      <c r="E280" s="15"/>
      <c r="F280" s="38"/>
      <c r="G280" s="39"/>
      <c r="H280" s="180"/>
    </row>
    <row r="281" spans="1:10" x14ac:dyDescent="0.3">
      <c r="B281" s="35"/>
      <c r="C281" s="43" t="s">
        <v>302</v>
      </c>
      <c r="D281" s="16"/>
      <c r="E281" s="15"/>
      <c r="F281" s="38"/>
      <c r="G281" s="39"/>
      <c r="H281" s="180"/>
    </row>
    <row r="282" spans="1:10" x14ac:dyDescent="0.3">
      <c r="B282" s="35"/>
      <c r="C282" s="43"/>
      <c r="D282" s="16"/>
      <c r="E282" s="15"/>
      <c r="F282" s="38"/>
      <c r="G282" s="39"/>
      <c r="H282" s="180"/>
    </row>
    <row r="283" spans="1:10" x14ac:dyDescent="0.3">
      <c r="A283" s="13">
        <v>5</v>
      </c>
      <c r="B283" s="35">
        <v>29</v>
      </c>
      <c r="C283" s="43" t="s">
        <v>354</v>
      </c>
      <c r="D283" s="16" t="s">
        <v>4</v>
      </c>
      <c r="E283" s="15">
        <v>1</v>
      </c>
      <c r="F283" s="38">
        <v>0</v>
      </c>
      <c r="G283" s="39">
        <f>F283*E283</f>
        <v>0</v>
      </c>
      <c r="H283" s="180"/>
      <c r="I283" s="145">
        <v>1</v>
      </c>
      <c r="J283" s="158">
        <f>I283*F283</f>
        <v>0</v>
      </c>
    </row>
    <row r="284" spans="1:10" x14ac:dyDescent="0.3">
      <c r="B284" s="35"/>
      <c r="C284" s="43"/>
      <c r="D284" s="16"/>
      <c r="E284" s="15"/>
      <c r="F284" s="38"/>
      <c r="G284" s="39"/>
      <c r="H284" s="180"/>
    </row>
    <row r="285" spans="1:10" x14ac:dyDescent="0.3">
      <c r="B285" s="35"/>
      <c r="C285" s="43"/>
      <c r="D285" s="16"/>
      <c r="E285" s="15"/>
      <c r="F285" s="38"/>
      <c r="G285" s="39"/>
      <c r="H285" s="180"/>
    </row>
    <row r="286" spans="1:10" x14ac:dyDescent="0.3">
      <c r="B286" s="35"/>
      <c r="C286" s="43"/>
      <c r="D286" s="16"/>
      <c r="E286" s="15"/>
      <c r="F286" s="38"/>
      <c r="G286" s="39"/>
      <c r="H286" s="180"/>
    </row>
    <row r="287" spans="1:10" x14ac:dyDescent="0.3">
      <c r="B287" s="35"/>
      <c r="C287" s="43" t="s">
        <v>321</v>
      </c>
      <c r="D287" s="16"/>
      <c r="E287" s="15"/>
      <c r="F287" s="38"/>
      <c r="G287" s="39"/>
      <c r="H287" s="180"/>
    </row>
    <row r="288" spans="1:10" x14ac:dyDescent="0.3">
      <c r="B288" s="35"/>
      <c r="C288" s="43"/>
      <c r="D288" s="16"/>
      <c r="E288" s="15"/>
      <c r="F288" s="38"/>
      <c r="G288" s="39"/>
      <c r="H288" s="180"/>
    </row>
    <row r="289" spans="1:10" x14ac:dyDescent="0.3">
      <c r="B289" s="35"/>
      <c r="C289" s="43" t="s">
        <v>302</v>
      </c>
      <c r="D289" s="16"/>
      <c r="E289" s="15"/>
      <c r="F289" s="38"/>
      <c r="G289" s="39"/>
      <c r="H289" s="180"/>
    </row>
    <row r="290" spans="1:10" x14ac:dyDescent="0.3">
      <c r="B290" s="35"/>
      <c r="C290" s="43"/>
      <c r="D290" s="16"/>
      <c r="E290" s="15"/>
      <c r="F290" s="38"/>
      <c r="G290" s="39"/>
      <c r="H290" s="180"/>
    </row>
    <row r="291" spans="1:10" x14ac:dyDescent="0.3">
      <c r="A291" s="13">
        <v>5</v>
      </c>
      <c r="B291" s="35">
        <v>30</v>
      </c>
      <c r="C291" s="43" t="s">
        <v>355</v>
      </c>
      <c r="D291" s="16" t="s">
        <v>4</v>
      </c>
      <c r="E291" s="15">
        <v>1</v>
      </c>
      <c r="F291" s="38">
        <v>0</v>
      </c>
      <c r="G291" s="39">
        <f>F291*E291</f>
        <v>0</v>
      </c>
      <c r="H291" s="180"/>
      <c r="I291" s="145">
        <v>1</v>
      </c>
    </row>
    <row r="292" spans="1:10" x14ac:dyDescent="0.3">
      <c r="B292" s="35"/>
      <c r="C292" s="43"/>
      <c r="D292" s="16"/>
      <c r="E292" s="15"/>
      <c r="F292" s="38"/>
      <c r="G292" s="39"/>
      <c r="H292" s="180"/>
    </row>
    <row r="293" spans="1:10" x14ac:dyDescent="0.3">
      <c r="B293" s="35"/>
      <c r="C293" s="43"/>
      <c r="D293" s="16"/>
      <c r="E293" s="15"/>
      <c r="F293" s="38"/>
      <c r="G293" s="39"/>
      <c r="H293" s="180"/>
    </row>
    <row r="294" spans="1:10" x14ac:dyDescent="0.3">
      <c r="B294" s="35"/>
      <c r="C294" s="43"/>
      <c r="D294" s="16"/>
      <c r="E294" s="15"/>
      <c r="F294" s="38"/>
      <c r="G294" s="39"/>
      <c r="H294" s="180"/>
    </row>
    <row r="295" spans="1:10" x14ac:dyDescent="0.3">
      <c r="B295" s="35"/>
      <c r="C295" s="43" t="s">
        <v>321</v>
      </c>
      <c r="D295" s="16"/>
      <c r="E295" s="15"/>
      <c r="F295" s="38"/>
      <c r="G295" s="39"/>
      <c r="H295" s="180"/>
    </row>
    <row r="296" spans="1:10" x14ac:dyDescent="0.3">
      <c r="B296" s="35"/>
      <c r="C296" s="43"/>
      <c r="D296" s="16"/>
      <c r="E296" s="15"/>
      <c r="F296" s="38"/>
      <c r="G296" s="39"/>
      <c r="H296" s="180"/>
    </row>
    <row r="297" spans="1:10" x14ac:dyDescent="0.3">
      <c r="B297" s="35"/>
      <c r="C297" s="43" t="s">
        <v>302</v>
      </c>
      <c r="D297" s="16"/>
      <c r="E297" s="15"/>
      <c r="F297" s="38"/>
      <c r="G297" s="39"/>
      <c r="H297" s="180"/>
    </row>
    <row r="298" spans="1:10" x14ac:dyDescent="0.3">
      <c r="B298" s="35"/>
      <c r="C298" s="43"/>
      <c r="D298" s="16"/>
      <c r="E298" s="15"/>
      <c r="F298" s="38"/>
      <c r="G298" s="39"/>
      <c r="H298" s="180"/>
    </row>
    <row r="299" spans="1:10" x14ac:dyDescent="0.3">
      <c r="A299" s="13">
        <v>5</v>
      </c>
      <c r="B299" s="35">
        <v>31</v>
      </c>
      <c r="C299" s="43" t="s">
        <v>356</v>
      </c>
      <c r="D299" s="16" t="s">
        <v>4</v>
      </c>
      <c r="E299" s="15">
        <v>1</v>
      </c>
      <c r="F299" s="38">
        <v>0</v>
      </c>
      <c r="G299" s="39">
        <f>F299*E299</f>
        <v>0</v>
      </c>
      <c r="H299" s="180"/>
      <c r="I299" s="145">
        <v>1</v>
      </c>
      <c r="J299" s="158">
        <f>I299*F299</f>
        <v>0</v>
      </c>
    </row>
    <row r="300" spans="1:10" x14ac:dyDescent="0.3">
      <c r="B300" s="35"/>
      <c r="C300" s="43"/>
      <c r="D300" s="16"/>
      <c r="E300" s="15"/>
      <c r="F300" s="38"/>
      <c r="G300" s="39"/>
      <c r="H300" s="180"/>
    </row>
    <row r="301" spans="1:10" x14ac:dyDescent="0.3">
      <c r="B301" s="35"/>
      <c r="C301" s="43"/>
      <c r="D301" s="16"/>
      <c r="E301" s="15"/>
      <c r="F301" s="38"/>
      <c r="G301" s="39"/>
      <c r="H301" s="180"/>
    </row>
    <row r="302" spans="1:10" x14ac:dyDescent="0.3">
      <c r="B302" s="35"/>
      <c r="C302" s="43"/>
      <c r="D302" s="16"/>
      <c r="E302" s="15"/>
      <c r="F302" s="38"/>
      <c r="G302" s="39"/>
      <c r="H302" s="180"/>
    </row>
    <row r="303" spans="1:10" x14ac:dyDescent="0.3">
      <c r="B303" s="35"/>
      <c r="C303" s="43" t="s">
        <v>347</v>
      </c>
      <c r="D303" s="16"/>
      <c r="E303" s="15"/>
      <c r="F303" s="38"/>
      <c r="G303" s="39"/>
      <c r="H303" s="180"/>
    </row>
    <row r="304" spans="1:10" x14ac:dyDescent="0.3">
      <c r="B304" s="35"/>
      <c r="C304" s="43"/>
      <c r="D304" s="16"/>
      <c r="E304" s="15"/>
      <c r="F304" s="38"/>
      <c r="G304" s="39"/>
      <c r="H304" s="180"/>
    </row>
    <row r="305" spans="1:10" x14ac:dyDescent="0.3">
      <c r="B305" s="35"/>
      <c r="C305" s="43"/>
      <c r="D305" s="16"/>
      <c r="E305" s="15"/>
      <c r="F305" s="38"/>
      <c r="G305" s="39"/>
      <c r="H305" s="180"/>
    </row>
    <row r="306" spans="1:10" x14ac:dyDescent="0.3">
      <c r="A306" s="13">
        <v>5</v>
      </c>
      <c r="B306" s="35"/>
      <c r="C306" s="43" t="s">
        <v>649</v>
      </c>
      <c r="D306" s="16"/>
      <c r="E306" s="15"/>
      <c r="F306" s="38"/>
      <c r="G306" s="39"/>
      <c r="H306" s="180"/>
    </row>
    <row r="307" spans="1:10" x14ac:dyDescent="0.3">
      <c r="B307" s="35"/>
      <c r="C307" s="43"/>
      <c r="D307" s="16"/>
      <c r="E307" s="15"/>
      <c r="F307" s="38"/>
      <c r="G307" s="39"/>
      <c r="H307" s="180"/>
    </row>
    <row r="308" spans="1:10" x14ac:dyDescent="0.3">
      <c r="B308" s="35"/>
      <c r="C308" s="43"/>
      <c r="D308" s="16"/>
      <c r="E308" s="15"/>
      <c r="F308" s="38"/>
      <c r="G308" s="39"/>
      <c r="H308" s="180"/>
    </row>
    <row r="309" spans="1:10" x14ac:dyDescent="0.3">
      <c r="B309" s="35"/>
      <c r="C309" s="43"/>
      <c r="D309" s="16"/>
      <c r="E309" s="15"/>
      <c r="F309" s="38"/>
      <c r="G309" s="39"/>
      <c r="H309" s="180"/>
    </row>
    <row r="310" spans="1:10" x14ac:dyDescent="0.3">
      <c r="B310" s="35"/>
      <c r="C310" s="43"/>
      <c r="D310" s="16"/>
      <c r="E310" s="15"/>
      <c r="F310" s="38"/>
      <c r="G310" s="39"/>
      <c r="H310" s="180"/>
    </row>
    <row r="311" spans="1:10" x14ac:dyDescent="0.3">
      <c r="B311" s="35"/>
      <c r="C311" s="43"/>
      <c r="D311" s="16"/>
      <c r="E311" s="15"/>
      <c r="F311" s="38"/>
      <c r="G311" s="39"/>
      <c r="H311" s="180"/>
    </row>
    <row r="312" spans="1:10" x14ac:dyDescent="0.3">
      <c r="B312" s="35"/>
      <c r="C312" s="43"/>
      <c r="D312" s="16"/>
      <c r="E312" s="15"/>
      <c r="F312" s="38"/>
      <c r="G312" s="39"/>
      <c r="H312" s="180"/>
    </row>
    <row r="313" spans="1:10" x14ac:dyDescent="0.3">
      <c r="B313" s="35"/>
      <c r="C313" s="43"/>
      <c r="D313" s="16"/>
      <c r="E313" s="15"/>
      <c r="F313" s="38"/>
      <c r="G313" s="39"/>
      <c r="H313" s="180"/>
    </row>
    <row r="314" spans="1:10" x14ac:dyDescent="0.3">
      <c r="B314" s="35"/>
      <c r="C314" s="43"/>
      <c r="D314" s="16"/>
      <c r="E314" s="15"/>
      <c r="F314" s="38"/>
      <c r="G314" s="39"/>
      <c r="H314" s="180"/>
    </row>
    <row r="315" spans="1:10" x14ac:dyDescent="0.3">
      <c r="B315" s="35"/>
      <c r="C315" s="62" t="s">
        <v>357</v>
      </c>
      <c r="D315" s="16" t="s">
        <v>319</v>
      </c>
      <c r="E315" s="15"/>
      <c r="F315" s="38"/>
      <c r="G315" s="39"/>
      <c r="H315" s="180"/>
    </row>
    <row r="316" spans="1:10" x14ac:dyDescent="0.3">
      <c r="B316" s="35"/>
      <c r="C316" s="43"/>
      <c r="D316" s="16"/>
      <c r="E316" s="15"/>
      <c r="F316" s="38"/>
      <c r="G316" s="39"/>
      <c r="H316" s="180"/>
    </row>
    <row r="317" spans="1:10" x14ac:dyDescent="0.3">
      <c r="A317" s="13">
        <v>6</v>
      </c>
      <c r="B317" s="35">
        <v>32</v>
      </c>
      <c r="C317" s="43" t="s">
        <v>358</v>
      </c>
      <c r="D317" s="16" t="s">
        <v>4</v>
      </c>
      <c r="E317" s="15">
        <v>1</v>
      </c>
      <c r="F317" s="38">
        <v>0</v>
      </c>
      <c r="G317" s="39">
        <f>F317*E317</f>
        <v>0</v>
      </c>
      <c r="H317" s="180"/>
      <c r="I317" s="145">
        <v>1</v>
      </c>
      <c r="J317" s="158">
        <f>I317*F317</f>
        <v>0</v>
      </c>
    </row>
    <row r="318" spans="1:10" x14ac:dyDescent="0.3">
      <c r="B318" s="35"/>
      <c r="C318" s="43"/>
      <c r="D318" s="16"/>
      <c r="E318" s="15"/>
      <c r="F318" s="38"/>
      <c r="G318" s="39"/>
      <c r="H318" s="180"/>
    </row>
    <row r="319" spans="1:10" x14ac:dyDescent="0.3">
      <c r="B319" s="35"/>
      <c r="C319" s="43" t="s">
        <v>347</v>
      </c>
      <c r="D319" s="16"/>
      <c r="E319" s="15"/>
      <c r="F319" s="38"/>
      <c r="G319" s="39"/>
      <c r="H319" s="180"/>
    </row>
    <row r="320" spans="1:10" x14ac:dyDescent="0.3">
      <c r="B320" s="35"/>
      <c r="C320" s="43"/>
      <c r="D320" s="16"/>
      <c r="E320" s="15"/>
      <c r="F320" s="38"/>
      <c r="G320" s="39"/>
      <c r="H320" s="180"/>
    </row>
    <row r="321" spans="1:10" x14ac:dyDescent="0.3">
      <c r="B321" s="35"/>
      <c r="C321" s="43"/>
      <c r="D321" s="16"/>
      <c r="E321" s="15"/>
      <c r="F321" s="38"/>
      <c r="G321" s="39"/>
      <c r="H321" s="180"/>
    </row>
    <row r="322" spans="1:10" x14ac:dyDescent="0.3">
      <c r="B322" s="35"/>
      <c r="C322" s="43"/>
      <c r="D322" s="16"/>
      <c r="E322" s="15"/>
      <c r="F322" s="38"/>
      <c r="G322" s="39"/>
      <c r="H322" s="180"/>
    </row>
    <row r="323" spans="1:10" ht="37.5" x14ac:dyDescent="0.3">
      <c r="B323" s="35"/>
      <c r="C323" s="41" t="s">
        <v>650</v>
      </c>
      <c r="D323" s="16"/>
      <c r="E323" s="15"/>
      <c r="F323" s="38"/>
      <c r="G323" s="39"/>
      <c r="H323" s="180"/>
    </row>
    <row r="324" spans="1:10" x14ac:dyDescent="0.3">
      <c r="B324" s="35"/>
      <c r="C324" s="43"/>
      <c r="D324" s="16"/>
      <c r="E324" s="15"/>
      <c r="F324" s="38"/>
      <c r="G324" s="39"/>
      <c r="H324" s="180"/>
    </row>
    <row r="325" spans="1:10" x14ac:dyDescent="0.3">
      <c r="B325" s="35"/>
      <c r="C325" s="43"/>
      <c r="D325" s="16"/>
      <c r="E325" s="15"/>
      <c r="F325" s="38"/>
      <c r="G325" s="39"/>
      <c r="H325" s="180"/>
    </row>
    <row r="326" spans="1:10" x14ac:dyDescent="0.3">
      <c r="B326" s="35"/>
      <c r="C326" s="43"/>
      <c r="D326" s="16"/>
      <c r="E326" s="15"/>
      <c r="F326" s="38"/>
      <c r="G326" s="39"/>
      <c r="H326" s="180"/>
    </row>
    <row r="327" spans="1:10" x14ac:dyDescent="0.3">
      <c r="B327" s="35"/>
      <c r="C327" s="43" t="s">
        <v>321</v>
      </c>
      <c r="D327" s="16"/>
      <c r="E327" s="15"/>
      <c r="F327" s="38"/>
      <c r="G327" s="39"/>
      <c r="H327" s="180"/>
    </row>
    <row r="328" spans="1:10" x14ac:dyDescent="0.3">
      <c r="B328" s="35"/>
      <c r="C328" s="43"/>
      <c r="D328" s="16"/>
      <c r="E328" s="15"/>
      <c r="F328" s="38"/>
      <c r="G328" s="39"/>
      <c r="H328" s="180"/>
    </row>
    <row r="329" spans="1:10" x14ac:dyDescent="0.3">
      <c r="B329" s="35"/>
      <c r="C329" s="43" t="s">
        <v>302</v>
      </c>
      <c r="D329" s="16"/>
      <c r="E329" s="15"/>
      <c r="F329" s="38"/>
      <c r="G329" s="39"/>
      <c r="H329" s="180"/>
    </row>
    <row r="330" spans="1:10" x14ac:dyDescent="0.3">
      <c r="B330" s="35"/>
      <c r="C330" s="43"/>
      <c r="D330" s="16"/>
      <c r="E330" s="15"/>
      <c r="F330" s="38"/>
      <c r="G330" s="39"/>
      <c r="H330" s="180"/>
    </row>
    <row r="331" spans="1:10" x14ac:dyDescent="0.3">
      <c r="B331" s="35"/>
      <c r="C331" s="43" t="s">
        <v>359</v>
      </c>
      <c r="D331" s="16"/>
      <c r="E331" s="15"/>
      <c r="F331" s="38"/>
      <c r="G331" s="39"/>
      <c r="H331" s="180"/>
    </row>
    <row r="332" spans="1:10" x14ac:dyDescent="0.3">
      <c r="B332" s="35"/>
      <c r="C332" s="43"/>
      <c r="D332" s="16"/>
      <c r="E332" s="15"/>
      <c r="F332" s="38"/>
      <c r="G332" s="39"/>
      <c r="H332" s="180"/>
    </row>
    <row r="333" spans="1:10" x14ac:dyDescent="0.3">
      <c r="B333" s="35"/>
      <c r="C333" s="43"/>
      <c r="D333" s="16"/>
      <c r="E333" s="15"/>
      <c r="F333" s="38"/>
      <c r="G333" s="39"/>
      <c r="H333" s="180"/>
    </row>
    <row r="334" spans="1:10" x14ac:dyDescent="0.3">
      <c r="B334" s="35"/>
      <c r="C334" s="41"/>
      <c r="D334" s="16"/>
      <c r="E334" s="15"/>
      <c r="F334" s="38"/>
      <c r="G334" s="39"/>
      <c r="H334" s="180"/>
    </row>
    <row r="335" spans="1:10" ht="56.25" x14ac:dyDescent="0.3">
      <c r="A335" s="13">
        <v>6</v>
      </c>
      <c r="B335" s="35">
        <v>33</v>
      </c>
      <c r="C335" s="41" t="s">
        <v>651</v>
      </c>
      <c r="D335" s="16" t="s">
        <v>4</v>
      </c>
      <c r="E335" s="15">
        <v>1</v>
      </c>
      <c r="F335" s="38">
        <v>0</v>
      </c>
      <c r="G335" s="39">
        <f>F335*E335</f>
        <v>0</v>
      </c>
      <c r="H335" s="180"/>
      <c r="I335" s="145">
        <v>1</v>
      </c>
      <c r="J335" s="158">
        <f>I335*F335</f>
        <v>0</v>
      </c>
    </row>
    <row r="336" spans="1:10" x14ac:dyDescent="0.3">
      <c r="B336" s="35"/>
      <c r="C336" s="41"/>
      <c r="D336" s="16"/>
      <c r="E336" s="15"/>
      <c r="F336" s="38"/>
      <c r="G336" s="39"/>
      <c r="H336" s="180"/>
    </row>
    <row r="337" spans="1:10" x14ac:dyDescent="0.3">
      <c r="B337" s="35"/>
      <c r="C337" s="43"/>
      <c r="D337" s="16"/>
      <c r="E337" s="15"/>
      <c r="F337" s="38"/>
      <c r="G337" s="39"/>
      <c r="H337" s="180"/>
    </row>
    <row r="338" spans="1:10" x14ac:dyDescent="0.3">
      <c r="B338" s="35"/>
      <c r="C338" s="43"/>
      <c r="D338" s="16"/>
      <c r="E338" s="15"/>
      <c r="F338" s="38"/>
      <c r="G338" s="39"/>
      <c r="H338" s="180"/>
    </row>
    <row r="339" spans="1:10" x14ac:dyDescent="0.3">
      <c r="B339" s="35"/>
      <c r="C339" s="43"/>
      <c r="D339" s="16"/>
      <c r="E339" s="15"/>
      <c r="F339" s="38"/>
      <c r="G339" s="39"/>
      <c r="H339" s="180"/>
    </row>
    <row r="340" spans="1:10" x14ac:dyDescent="0.3">
      <c r="B340" s="35"/>
      <c r="C340" s="43" t="s">
        <v>321</v>
      </c>
      <c r="D340" s="16"/>
      <c r="E340" s="15"/>
      <c r="F340" s="38"/>
      <c r="G340" s="39"/>
      <c r="H340" s="180"/>
    </row>
    <row r="341" spans="1:10" x14ac:dyDescent="0.3">
      <c r="B341" s="35"/>
      <c r="C341" s="43"/>
      <c r="D341" s="16"/>
      <c r="E341" s="15"/>
      <c r="F341" s="38"/>
      <c r="G341" s="39"/>
      <c r="H341" s="180"/>
    </row>
    <row r="342" spans="1:10" x14ac:dyDescent="0.3">
      <c r="B342" s="35"/>
      <c r="C342" s="43" t="s">
        <v>302</v>
      </c>
      <c r="D342" s="16"/>
      <c r="E342" s="15"/>
      <c r="F342" s="38"/>
      <c r="G342" s="39"/>
      <c r="H342" s="180"/>
    </row>
    <row r="343" spans="1:10" x14ac:dyDescent="0.3">
      <c r="B343" s="35"/>
      <c r="C343" s="43"/>
      <c r="D343" s="16"/>
      <c r="E343" s="15"/>
      <c r="F343" s="38"/>
      <c r="G343" s="39"/>
      <c r="H343" s="180"/>
    </row>
    <row r="344" spans="1:10" x14ac:dyDescent="0.3">
      <c r="A344" s="13">
        <v>6</v>
      </c>
      <c r="B344" s="35">
        <v>34</v>
      </c>
      <c r="C344" s="43" t="s">
        <v>360</v>
      </c>
      <c r="D344" s="16" t="s">
        <v>4</v>
      </c>
      <c r="E344" s="15">
        <v>1</v>
      </c>
      <c r="F344" s="38">
        <v>0</v>
      </c>
      <c r="G344" s="39">
        <f>F344*E344</f>
        <v>0</v>
      </c>
      <c r="H344" s="180"/>
      <c r="I344" s="145">
        <v>1</v>
      </c>
      <c r="J344" s="158">
        <f>I344*F344</f>
        <v>0</v>
      </c>
    </row>
    <row r="345" spans="1:10" x14ac:dyDescent="0.3">
      <c r="B345" s="35"/>
      <c r="C345" s="43"/>
      <c r="D345" s="16"/>
      <c r="E345" s="15"/>
      <c r="F345" s="38"/>
      <c r="G345" s="39"/>
      <c r="H345" s="180"/>
    </row>
    <row r="346" spans="1:10" x14ac:dyDescent="0.3">
      <c r="B346" s="35"/>
      <c r="C346" s="43"/>
      <c r="D346" s="16"/>
      <c r="E346" s="15"/>
      <c r="F346" s="38"/>
      <c r="G346" s="39"/>
      <c r="H346" s="180"/>
    </row>
    <row r="347" spans="1:10" x14ac:dyDescent="0.3">
      <c r="B347" s="35"/>
      <c r="C347" s="43"/>
      <c r="D347" s="16"/>
      <c r="E347" s="15"/>
      <c r="F347" s="38"/>
      <c r="G347" s="39"/>
      <c r="H347" s="180"/>
    </row>
    <row r="348" spans="1:10" x14ac:dyDescent="0.3">
      <c r="B348" s="35"/>
      <c r="C348" s="43" t="s">
        <v>321</v>
      </c>
      <c r="D348" s="16"/>
      <c r="E348" s="15"/>
      <c r="F348" s="38"/>
      <c r="G348" s="39"/>
      <c r="H348" s="180"/>
    </row>
    <row r="349" spans="1:10" x14ac:dyDescent="0.3">
      <c r="B349" s="35"/>
      <c r="C349" s="43"/>
      <c r="D349" s="16"/>
      <c r="E349" s="15"/>
      <c r="F349" s="38"/>
      <c r="G349" s="39"/>
      <c r="H349" s="180"/>
    </row>
    <row r="350" spans="1:10" x14ac:dyDescent="0.3">
      <c r="B350" s="35"/>
      <c r="C350" s="43" t="s">
        <v>302</v>
      </c>
      <c r="D350" s="16"/>
      <c r="E350" s="15"/>
      <c r="F350" s="38"/>
      <c r="G350" s="39"/>
      <c r="H350" s="180"/>
    </row>
    <row r="351" spans="1:10" x14ac:dyDescent="0.3">
      <c r="B351" s="35"/>
      <c r="C351" s="43"/>
      <c r="D351" s="16"/>
      <c r="E351" s="15"/>
      <c r="F351" s="38"/>
      <c r="G351" s="39"/>
      <c r="H351" s="180"/>
    </row>
    <row r="352" spans="1:10" x14ac:dyDescent="0.3">
      <c r="A352" s="13">
        <v>6</v>
      </c>
      <c r="B352" s="35">
        <v>35</v>
      </c>
      <c r="C352" s="43" t="s">
        <v>361</v>
      </c>
      <c r="D352" s="16" t="s">
        <v>4</v>
      </c>
      <c r="E352" s="15">
        <v>1</v>
      </c>
      <c r="F352" s="38">
        <v>0</v>
      </c>
      <c r="G352" s="39">
        <f>F352*E352</f>
        <v>0</v>
      </c>
      <c r="H352" s="180"/>
      <c r="I352" s="145">
        <v>1</v>
      </c>
      <c r="J352" s="158">
        <f>I352*F352</f>
        <v>0</v>
      </c>
    </row>
    <row r="353" spans="1:10" x14ac:dyDescent="0.3">
      <c r="B353" s="35"/>
      <c r="C353" s="43"/>
      <c r="D353" s="16"/>
      <c r="E353" s="15"/>
      <c r="F353" s="38"/>
      <c r="G353" s="39"/>
      <c r="H353" s="180"/>
    </row>
    <row r="354" spans="1:10" x14ac:dyDescent="0.3">
      <c r="B354" s="35"/>
      <c r="C354" s="43"/>
      <c r="D354" s="16"/>
      <c r="E354" s="15"/>
      <c r="F354" s="38"/>
      <c r="G354" s="39"/>
      <c r="H354" s="180"/>
    </row>
    <row r="355" spans="1:10" x14ac:dyDescent="0.3">
      <c r="B355" s="35"/>
      <c r="C355" s="43"/>
      <c r="D355" s="16"/>
      <c r="E355" s="15"/>
      <c r="F355" s="38"/>
      <c r="G355" s="39"/>
      <c r="H355" s="180"/>
    </row>
    <row r="356" spans="1:10" x14ac:dyDescent="0.3">
      <c r="B356" s="35"/>
      <c r="C356" s="43" t="s">
        <v>321</v>
      </c>
      <c r="D356" s="16"/>
      <c r="E356" s="15"/>
      <c r="F356" s="38"/>
      <c r="G356" s="39"/>
      <c r="H356" s="180"/>
    </row>
    <row r="357" spans="1:10" x14ac:dyDescent="0.3">
      <c r="B357" s="35"/>
      <c r="C357" s="43"/>
      <c r="D357" s="16"/>
      <c r="E357" s="15"/>
      <c r="F357" s="38"/>
      <c r="G357" s="39"/>
      <c r="H357" s="180"/>
    </row>
    <row r="358" spans="1:10" x14ac:dyDescent="0.3">
      <c r="B358" s="35"/>
      <c r="C358" s="43" t="s">
        <v>302</v>
      </c>
      <c r="D358" s="16"/>
      <c r="E358" s="15"/>
      <c r="F358" s="38"/>
      <c r="G358" s="39"/>
      <c r="H358" s="180"/>
    </row>
    <row r="359" spans="1:10" x14ac:dyDescent="0.3">
      <c r="B359" s="35"/>
      <c r="C359" s="43"/>
      <c r="D359" s="16"/>
      <c r="E359" s="15"/>
      <c r="F359" s="38"/>
      <c r="G359" s="39"/>
      <c r="H359" s="180"/>
    </row>
    <row r="360" spans="1:10" x14ac:dyDescent="0.3">
      <c r="A360" s="13">
        <v>6</v>
      </c>
      <c r="B360" s="35">
        <v>36</v>
      </c>
      <c r="C360" s="43" t="s">
        <v>362</v>
      </c>
      <c r="D360" s="16" t="s">
        <v>4</v>
      </c>
      <c r="E360" s="15">
        <v>1</v>
      </c>
      <c r="F360" s="38">
        <v>0</v>
      </c>
      <c r="G360" s="39">
        <f>F360*E360</f>
        <v>0</v>
      </c>
      <c r="H360" s="180"/>
      <c r="I360" s="145">
        <v>1</v>
      </c>
      <c r="J360" s="158">
        <f>I360*F360</f>
        <v>0</v>
      </c>
    </row>
    <row r="361" spans="1:10" x14ac:dyDescent="0.3">
      <c r="B361" s="35"/>
      <c r="C361" s="43"/>
      <c r="D361" s="16"/>
      <c r="E361" s="15"/>
      <c r="F361" s="38"/>
      <c r="G361" s="39"/>
      <c r="H361" s="180"/>
    </row>
    <row r="362" spans="1:10" x14ac:dyDescent="0.3">
      <c r="B362" s="35"/>
      <c r="C362" s="43"/>
      <c r="D362" s="16"/>
      <c r="E362" s="15"/>
      <c r="F362" s="38"/>
      <c r="G362" s="39"/>
      <c r="H362" s="180"/>
    </row>
    <row r="363" spans="1:10" x14ac:dyDescent="0.3">
      <c r="B363" s="35"/>
      <c r="C363" s="43"/>
      <c r="D363" s="16"/>
      <c r="E363" s="15"/>
      <c r="F363" s="38"/>
      <c r="G363" s="39"/>
      <c r="H363" s="180"/>
    </row>
    <row r="364" spans="1:10" x14ac:dyDescent="0.3">
      <c r="B364" s="35"/>
      <c r="C364" s="43" t="s">
        <v>321</v>
      </c>
      <c r="D364" s="16"/>
      <c r="E364" s="15"/>
      <c r="F364" s="38"/>
      <c r="G364" s="39"/>
      <c r="H364" s="180"/>
    </row>
    <row r="365" spans="1:10" x14ac:dyDescent="0.3">
      <c r="B365" s="35"/>
      <c r="C365" s="43"/>
      <c r="D365" s="16"/>
      <c r="E365" s="15"/>
      <c r="F365" s="38"/>
      <c r="G365" s="39"/>
      <c r="H365" s="180"/>
    </row>
    <row r="366" spans="1:10" x14ac:dyDescent="0.3">
      <c r="B366" s="35"/>
      <c r="C366" s="43"/>
      <c r="D366" s="16"/>
      <c r="E366" s="15"/>
      <c r="F366" s="38"/>
      <c r="G366" s="39"/>
      <c r="H366" s="180"/>
    </row>
    <row r="367" spans="1:10" x14ac:dyDescent="0.3">
      <c r="B367" s="35"/>
      <c r="C367" s="43"/>
      <c r="D367" s="16"/>
      <c r="E367" s="15"/>
      <c r="F367" s="38"/>
      <c r="G367" s="39"/>
      <c r="H367" s="180"/>
    </row>
    <row r="368" spans="1:10" x14ac:dyDescent="0.3">
      <c r="B368" s="35"/>
      <c r="C368" s="62" t="s">
        <v>363</v>
      </c>
      <c r="D368" s="16" t="s">
        <v>319</v>
      </c>
      <c r="E368" s="15"/>
      <c r="F368" s="38"/>
      <c r="G368" s="39"/>
      <c r="H368" s="180"/>
    </row>
    <row r="369" spans="1:10" x14ac:dyDescent="0.3">
      <c r="B369" s="35"/>
      <c r="C369" s="43"/>
      <c r="D369" s="16"/>
      <c r="E369" s="15"/>
      <c r="F369" s="38"/>
      <c r="G369" s="39"/>
      <c r="H369" s="180"/>
    </row>
    <row r="370" spans="1:10" x14ac:dyDescent="0.3">
      <c r="A370" s="13">
        <v>6</v>
      </c>
      <c r="B370" s="35">
        <v>37</v>
      </c>
      <c r="C370" s="43" t="s">
        <v>364</v>
      </c>
      <c r="D370" s="16" t="s">
        <v>4</v>
      </c>
      <c r="E370" s="15">
        <v>1</v>
      </c>
      <c r="F370" s="38">
        <v>0</v>
      </c>
      <c r="G370" s="39">
        <f>F370*E370</f>
        <v>0</v>
      </c>
      <c r="H370" s="180"/>
      <c r="I370" s="145">
        <v>1</v>
      </c>
      <c r="J370" s="158">
        <f>I370*F370</f>
        <v>0</v>
      </c>
    </row>
    <row r="371" spans="1:10" x14ac:dyDescent="0.3">
      <c r="B371" s="35"/>
      <c r="C371" s="43"/>
      <c r="D371" s="16"/>
      <c r="E371" s="15"/>
      <c r="F371" s="38"/>
      <c r="G371" s="39"/>
      <c r="H371" s="180"/>
    </row>
    <row r="372" spans="1:10" x14ac:dyDescent="0.3">
      <c r="B372" s="35"/>
      <c r="C372" s="43"/>
      <c r="D372" s="16"/>
      <c r="E372" s="15"/>
      <c r="F372" s="38"/>
      <c r="G372" s="39"/>
      <c r="H372" s="180"/>
    </row>
    <row r="373" spans="1:10" x14ac:dyDescent="0.3">
      <c r="B373" s="35"/>
      <c r="C373" s="43"/>
      <c r="D373" s="16"/>
      <c r="E373" s="15"/>
      <c r="F373" s="38"/>
      <c r="G373" s="39"/>
      <c r="H373" s="180"/>
    </row>
    <row r="374" spans="1:10" x14ac:dyDescent="0.3">
      <c r="B374" s="35"/>
      <c r="C374" s="43" t="s">
        <v>321</v>
      </c>
      <c r="D374" s="16"/>
      <c r="E374" s="15"/>
      <c r="F374" s="38"/>
      <c r="G374" s="39"/>
      <c r="H374" s="180"/>
    </row>
    <row r="375" spans="1:10" x14ac:dyDescent="0.3">
      <c r="B375" s="35"/>
      <c r="C375" s="43"/>
      <c r="D375" s="16"/>
      <c r="E375" s="15"/>
      <c r="F375" s="38"/>
      <c r="G375" s="39"/>
      <c r="H375" s="180"/>
    </row>
    <row r="376" spans="1:10" x14ac:dyDescent="0.3">
      <c r="B376" s="35"/>
      <c r="C376" s="43" t="s">
        <v>302</v>
      </c>
      <c r="D376" s="16"/>
      <c r="E376" s="15"/>
      <c r="F376" s="38"/>
      <c r="G376" s="39"/>
      <c r="H376" s="180"/>
    </row>
    <row r="377" spans="1:10" x14ac:dyDescent="0.3">
      <c r="B377" s="35"/>
      <c r="C377" s="43"/>
      <c r="D377" s="16"/>
      <c r="E377" s="15"/>
      <c r="F377" s="38"/>
      <c r="G377" s="39"/>
      <c r="H377" s="180"/>
    </row>
    <row r="378" spans="1:10" x14ac:dyDescent="0.3">
      <c r="A378" s="13">
        <v>6</v>
      </c>
      <c r="B378" s="35">
        <v>38</v>
      </c>
      <c r="C378" s="43" t="s">
        <v>365</v>
      </c>
      <c r="D378" s="16" t="s">
        <v>4</v>
      </c>
      <c r="E378" s="15">
        <v>1</v>
      </c>
      <c r="F378" s="38">
        <v>0</v>
      </c>
      <c r="G378" s="39">
        <f>F378*E378</f>
        <v>0</v>
      </c>
      <c r="H378" s="180"/>
      <c r="I378" s="145">
        <v>1</v>
      </c>
      <c r="J378" s="158">
        <f>I378*F378</f>
        <v>0</v>
      </c>
    </row>
    <row r="379" spans="1:10" x14ac:dyDescent="0.3">
      <c r="B379" s="35"/>
      <c r="C379" s="43"/>
      <c r="D379" s="16"/>
      <c r="E379" s="15"/>
      <c r="F379" s="38"/>
      <c r="G379" s="39"/>
      <c r="H379" s="180"/>
    </row>
    <row r="380" spans="1:10" x14ac:dyDescent="0.3">
      <c r="B380" s="35"/>
      <c r="C380" s="43"/>
      <c r="D380" s="16"/>
      <c r="E380" s="15"/>
      <c r="F380" s="38"/>
      <c r="G380" s="39"/>
      <c r="H380" s="180"/>
    </row>
    <row r="381" spans="1:10" x14ac:dyDescent="0.3">
      <c r="B381" s="35"/>
      <c r="C381" s="43"/>
      <c r="D381" s="16"/>
      <c r="E381" s="15"/>
      <c r="F381" s="38"/>
      <c r="G381" s="39"/>
      <c r="H381" s="180"/>
    </row>
    <row r="382" spans="1:10" x14ac:dyDescent="0.3">
      <c r="B382" s="35"/>
      <c r="C382" s="43" t="s">
        <v>321</v>
      </c>
      <c r="D382" s="16"/>
      <c r="E382" s="15"/>
      <c r="F382" s="38"/>
      <c r="G382" s="39"/>
      <c r="H382" s="180"/>
    </row>
    <row r="383" spans="1:10" x14ac:dyDescent="0.3">
      <c r="B383" s="35"/>
      <c r="C383" s="43"/>
      <c r="D383" s="16"/>
      <c r="E383" s="15"/>
      <c r="F383" s="38"/>
      <c r="G383" s="39"/>
      <c r="H383" s="180"/>
    </row>
    <row r="384" spans="1:10" x14ac:dyDescent="0.3">
      <c r="B384" s="35"/>
      <c r="C384" s="43" t="s">
        <v>302</v>
      </c>
      <c r="D384" s="16"/>
      <c r="E384" s="15"/>
      <c r="F384" s="38"/>
      <c r="G384" s="39"/>
      <c r="H384" s="180"/>
    </row>
    <row r="385" spans="1:10" x14ac:dyDescent="0.3">
      <c r="B385" s="35"/>
      <c r="C385" s="43"/>
      <c r="D385" s="16"/>
      <c r="E385" s="15"/>
      <c r="F385" s="38"/>
      <c r="G385" s="39"/>
      <c r="H385" s="180"/>
    </row>
    <row r="386" spans="1:10" x14ac:dyDescent="0.3">
      <c r="A386" s="13">
        <v>7</v>
      </c>
      <c r="B386" s="35">
        <v>39</v>
      </c>
      <c r="C386" s="43" t="s">
        <v>366</v>
      </c>
      <c r="D386" s="16" t="s">
        <v>4</v>
      </c>
      <c r="E386" s="15">
        <v>1</v>
      </c>
      <c r="F386" s="38">
        <v>0</v>
      </c>
      <c r="G386" s="39">
        <f>F386*E386</f>
        <v>0</v>
      </c>
      <c r="H386" s="180"/>
      <c r="I386" s="145">
        <v>1</v>
      </c>
      <c r="J386" s="158">
        <f>I386*F386</f>
        <v>0</v>
      </c>
    </row>
    <row r="387" spans="1:10" x14ac:dyDescent="0.3">
      <c r="B387" s="35"/>
      <c r="C387" s="43"/>
      <c r="D387" s="16"/>
      <c r="E387" s="15"/>
      <c r="F387" s="38"/>
      <c r="G387" s="39"/>
      <c r="H387" s="180"/>
    </row>
    <row r="388" spans="1:10" x14ac:dyDescent="0.3">
      <c r="B388" s="35"/>
      <c r="C388" s="43"/>
      <c r="D388" s="16"/>
      <c r="E388" s="15"/>
      <c r="F388" s="38"/>
      <c r="G388" s="39"/>
      <c r="H388" s="180"/>
    </row>
    <row r="389" spans="1:10" x14ac:dyDescent="0.3">
      <c r="B389" s="35"/>
      <c r="C389" s="43"/>
      <c r="D389" s="16"/>
      <c r="E389" s="15"/>
      <c r="F389" s="38"/>
      <c r="G389" s="39"/>
      <c r="H389" s="180"/>
    </row>
    <row r="390" spans="1:10" x14ac:dyDescent="0.3">
      <c r="B390" s="35"/>
      <c r="C390" s="43" t="s">
        <v>321</v>
      </c>
      <c r="D390" s="16"/>
      <c r="E390" s="15"/>
      <c r="F390" s="38"/>
      <c r="G390" s="39"/>
      <c r="H390" s="180"/>
    </row>
    <row r="391" spans="1:10" x14ac:dyDescent="0.3">
      <c r="B391" s="35"/>
      <c r="C391" s="43"/>
      <c r="D391" s="16"/>
      <c r="E391" s="15"/>
      <c r="F391" s="38"/>
      <c r="G391" s="39"/>
      <c r="H391" s="180"/>
    </row>
    <row r="392" spans="1:10" x14ac:dyDescent="0.3">
      <c r="B392" s="35"/>
      <c r="C392" s="43" t="s">
        <v>302</v>
      </c>
      <c r="D392" s="16"/>
      <c r="E392" s="15"/>
      <c r="F392" s="38"/>
      <c r="G392" s="39"/>
      <c r="H392" s="180"/>
    </row>
    <row r="393" spans="1:10" x14ac:dyDescent="0.3">
      <c r="B393" s="35"/>
      <c r="C393" s="43"/>
      <c r="D393" s="16"/>
      <c r="E393" s="15"/>
      <c r="F393" s="38"/>
      <c r="G393" s="39"/>
      <c r="H393" s="180"/>
    </row>
    <row r="394" spans="1:10" x14ac:dyDescent="0.3">
      <c r="A394" s="13">
        <v>7</v>
      </c>
      <c r="B394" s="35">
        <v>40</v>
      </c>
      <c r="C394" s="43" t="s">
        <v>367</v>
      </c>
      <c r="D394" s="16" t="s">
        <v>4</v>
      </c>
      <c r="E394" s="15">
        <v>1</v>
      </c>
      <c r="F394" s="38">
        <v>0</v>
      </c>
      <c r="G394" s="39">
        <f>F394*E394</f>
        <v>0</v>
      </c>
      <c r="H394" s="180"/>
      <c r="I394" s="145">
        <v>1</v>
      </c>
      <c r="J394" s="158">
        <f>I394*F394</f>
        <v>0</v>
      </c>
    </row>
    <row r="395" spans="1:10" x14ac:dyDescent="0.3">
      <c r="B395" s="35"/>
      <c r="C395" s="43"/>
      <c r="D395" s="16"/>
      <c r="E395" s="15"/>
      <c r="F395" s="38"/>
      <c r="G395" s="39"/>
      <c r="H395" s="180"/>
    </row>
    <row r="396" spans="1:10" x14ac:dyDescent="0.3">
      <c r="B396" s="35"/>
      <c r="C396" s="43"/>
      <c r="D396" s="16"/>
      <c r="E396" s="15"/>
      <c r="F396" s="38"/>
      <c r="G396" s="39"/>
      <c r="H396" s="180"/>
    </row>
    <row r="397" spans="1:10" x14ac:dyDescent="0.3">
      <c r="B397" s="35"/>
      <c r="C397" s="43"/>
      <c r="D397" s="16"/>
      <c r="E397" s="15"/>
      <c r="F397" s="38"/>
      <c r="G397" s="39"/>
      <c r="H397" s="180"/>
    </row>
    <row r="398" spans="1:10" x14ac:dyDescent="0.3">
      <c r="B398" s="35"/>
      <c r="C398" s="43" t="s">
        <v>321</v>
      </c>
      <c r="D398" s="16"/>
      <c r="E398" s="15"/>
      <c r="F398" s="38"/>
      <c r="G398" s="39"/>
      <c r="H398" s="180"/>
    </row>
    <row r="399" spans="1:10" x14ac:dyDescent="0.3">
      <c r="B399" s="35"/>
      <c r="C399" s="43"/>
      <c r="D399" s="16"/>
      <c r="E399" s="15"/>
      <c r="F399" s="38"/>
      <c r="G399" s="39"/>
      <c r="H399" s="180"/>
    </row>
    <row r="400" spans="1:10" x14ac:dyDescent="0.3">
      <c r="B400" s="35"/>
      <c r="C400" s="43" t="s">
        <v>302</v>
      </c>
      <c r="D400" s="16"/>
      <c r="E400" s="15"/>
      <c r="F400" s="38"/>
      <c r="G400" s="39"/>
      <c r="H400" s="180"/>
    </row>
    <row r="401" spans="1:10" x14ac:dyDescent="0.3">
      <c r="B401" s="35"/>
      <c r="C401" s="43"/>
      <c r="D401" s="16"/>
      <c r="E401" s="15"/>
      <c r="F401" s="38"/>
      <c r="G401" s="39"/>
      <c r="H401" s="180"/>
    </row>
    <row r="402" spans="1:10" x14ac:dyDescent="0.3">
      <c r="B402" s="35"/>
      <c r="C402" s="62" t="s">
        <v>368</v>
      </c>
      <c r="D402" s="16" t="s">
        <v>319</v>
      </c>
      <c r="E402" s="15"/>
      <c r="F402" s="38"/>
      <c r="G402" s="39"/>
      <c r="H402" s="180"/>
    </row>
    <row r="403" spans="1:10" x14ac:dyDescent="0.3">
      <c r="B403" s="35"/>
      <c r="C403" s="43"/>
      <c r="D403" s="16"/>
      <c r="E403" s="15"/>
      <c r="F403" s="38"/>
      <c r="G403" s="39"/>
      <c r="H403" s="180"/>
    </row>
    <row r="404" spans="1:10" x14ac:dyDescent="0.3">
      <c r="A404" s="13">
        <v>7</v>
      </c>
      <c r="B404" s="35">
        <v>41</v>
      </c>
      <c r="C404" s="43" t="s">
        <v>369</v>
      </c>
      <c r="D404" s="16" t="s">
        <v>4</v>
      </c>
      <c r="E404" s="15">
        <v>1</v>
      </c>
      <c r="F404" s="38">
        <v>0</v>
      </c>
      <c r="G404" s="39">
        <f>F404*E404</f>
        <v>0</v>
      </c>
      <c r="H404" s="180"/>
      <c r="I404" s="145">
        <v>1</v>
      </c>
      <c r="J404" s="158">
        <f>I404*F404</f>
        <v>0</v>
      </c>
    </row>
    <row r="405" spans="1:10" x14ac:dyDescent="0.3">
      <c r="B405" s="35"/>
      <c r="C405" s="43"/>
      <c r="D405" s="16"/>
      <c r="E405" s="15"/>
      <c r="F405" s="38"/>
      <c r="G405" s="39"/>
      <c r="H405" s="180"/>
    </row>
    <row r="406" spans="1:10" x14ac:dyDescent="0.3">
      <c r="B406" s="35"/>
      <c r="C406" s="43"/>
      <c r="D406" s="16"/>
      <c r="E406" s="15"/>
      <c r="F406" s="38"/>
      <c r="G406" s="39"/>
      <c r="H406" s="180"/>
    </row>
    <row r="407" spans="1:10" x14ac:dyDescent="0.3">
      <c r="B407" s="35"/>
      <c r="C407" s="43"/>
      <c r="D407" s="16"/>
      <c r="E407" s="15"/>
      <c r="F407" s="38"/>
      <c r="G407" s="39"/>
      <c r="H407" s="180"/>
    </row>
    <row r="408" spans="1:10" x14ac:dyDescent="0.3">
      <c r="B408" s="35"/>
      <c r="C408" s="43" t="s">
        <v>321</v>
      </c>
      <c r="D408" s="16"/>
      <c r="E408" s="15"/>
      <c r="F408" s="38"/>
      <c r="G408" s="39"/>
      <c r="H408" s="180"/>
    </row>
    <row r="409" spans="1:10" x14ac:dyDescent="0.3">
      <c r="B409" s="35"/>
      <c r="C409" s="43"/>
      <c r="D409" s="16"/>
      <c r="E409" s="15"/>
      <c r="F409" s="38"/>
      <c r="G409" s="39"/>
      <c r="H409" s="180"/>
    </row>
    <row r="410" spans="1:10" x14ac:dyDescent="0.3">
      <c r="B410" s="35"/>
      <c r="C410" s="43" t="s">
        <v>302</v>
      </c>
      <c r="D410" s="16"/>
      <c r="E410" s="15"/>
      <c r="F410" s="38"/>
      <c r="G410" s="39"/>
      <c r="H410" s="180"/>
    </row>
    <row r="411" spans="1:10" x14ac:dyDescent="0.3">
      <c r="B411" s="35"/>
      <c r="C411" s="43"/>
      <c r="D411" s="16"/>
      <c r="E411" s="15"/>
      <c r="F411" s="38"/>
      <c r="G411" s="39"/>
      <c r="H411" s="180"/>
    </row>
    <row r="412" spans="1:10" x14ac:dyDescent="0.3">
      <c r="B412" s="35"/>
      <c r="C412" s="62" t="s">
        <v>652</v>
      </c>
      <c r="D412" s="16" t="s">
        <v>319</v>
      </c>
      <c r="E412" s="15"/>
      <c r="F412" s="38"/>
      <c r="G412" s="39"/>
      <c r="H412" s="180"/>
    </row>
    <row r="413" spans="1:10" x14ac:dyDescent="0.3">
      <c r="B413" s="35"/>
      <c r="C413" s="43"/>
      <c r="D413" s="16"/>
      <c r="E413" s="15"/>
      <c r="F413" s="38"/>
      <c r="G413" s="39"/>
      <c r="H413" s="180"/>
    </row>
    <row r="414" spans="1:10" x14ac:dyDescent="0.3">
      <c r="A414" s="13">
        <v>7</v>
      </c>
      <c r="B414" s="35">
        <v>42</v>
      </c>
      <c r="C414" s="43" t="s">
        <v>656</v>
      </c>
      <c r="D414" s="16" t="s">
        <v>4</v>
      </c>
      <c r="E414" s="15">
        <v>1</v>
      </c>
      <c r="F414" s="38">
        <v>0</v>
      </c>
      <c r="G414" s="39">
        <f>F414*E414</f>
        <v>0</v>
      </c>
      <c r="H414" s="180"/>
      <c r="I414" s="145">
        <v>1</v>
      </c>
      <c r="J414" s="158">
        <f>I414*F414</f>
        <v>0</v>
      </c>
    </row>
    <row r="415" spans="1:10" x14ac:dyDescent="0.3">
      <c r="B415" s="35"/>
      <c r="C415" s="43"/>
      <c r="D415" s="16"/>
      <c r="E415" s="15"/>
      <c r="F415" s="38"/>
      <c r="G415" s="39"/>
      <c r="H415" s="180"/>
    </row>
    <row r="416" spans="1:10" x14ac:dyDescent="0.3">
      <c r="B416" s="35"/>
      <c r="C416" s="43"/>
      <c r="D416" s="16"/>
      <c r="E416" s="15"/>
      <c r="F416" s="38"/>
      <c r="G416" s="39"/>
      <c r="H416" s="180"/>
    </row>
    <row r="417" spans="2:8" x14ac:dyDescent="0.3">
      <c r="B417" s="35"/>
      <c r="C417" s="43" t="s">
        <v>321</v>
      </c>
      <c r="D417" s="16"/>
      <c r="E417" s="15"/>
      <c r="F417" s="38"/>
      <c r="G417" s="39"/>
      <c r="H417" s="180"/>
    </row>
    <row r="418" spans="2:8" x14ac:dyDescent="0.3">
      <c r="B418" s="35"/>
      <c r="C418" s="43"/>
      <c r="D418" s="16"/>
      <c r="E418" s="15"/>
      <c r="F418" s="38"/>
      <c r="G418" s="39"/>
      <c r="H418" s="180"/>
    </row>
    <row r="419" spans="2:8" x14ac:dyDescent="0.3">
      <c r="B419" s="35"/>
      <c r="C419" s="43"/>
      <c r="D419" s="16"/>
      <c r="E419" s="15"/>
      <c r="F419" s="38"/>
      <c r="G419" s="39"/>
      <c r="H419" s="180"/>
    </row>
    <row r="420" spans="2:8" x14ac:dyDescent="0.3">
      <c r="B420" s="35"/>
      <c r="C420" s="43"/>
      <c r="D420" s="16"/>
      <c r="E420" s="15"/>
      <c r="F420" s="38"/>
      <c r="G420" s="39"/>
      <c r="H420" s="180"/>
    </row>
    <row r="421" spans="2:8" x14ac:dyDescent="0.3">
      <c r="B421" s="35"/>
      <c r="C421" s="43"/>
      <c r="D421" s="16"/>
      <c r="E421" s="15"/>
      <c r="F421" s="38"/>
      <c r="G421" s="39"/>
      <c r="H421" s="180"/>
    </row>
    <row r="422" spans="2:8" x14ac:dyDescent="0.3">
      <c r="B422" s="35"/>
      <c r="C422" s="43"/>
      <c r="D422" s="16"/>
      <c r="E422" s="15"/>
      <c r="F422" s="38"/>
      <c r="G422" s="39"/>
      <c r="H422" s="180"/>
    </row>
    <row r="423" spans="2:8" ht="37.5" x14ac:dyDescent="0.3">
      <c r="B423" s="35"/>
      <c r="C423" s="41" t="s">
        <v>370</v>
      </c>
      <c r="D423" s="16"/>
      <c r="E423" s="15"/>
      <c r="F423" s="38"/>
      <c r="G423" s="39"/>
      <c r="H423" s="180"/>
    </row>
    <row r="424" spans="2:8" x14ac:dyDescent="0.3">
      <c r="B424" s="35"/>
      <c r="C424" s="43"/>
      <c r="D424" s="16"/>
      <c r="E424" s="15"/>
      <c r="F424" s="38"/>
      <c r="G424" s="39"/>
      <c r="H424" s="180"/>
    </row>
    <row r="425" spans="2:8" x14ac:dyDescent="0.3">
      <c r="B425" s="35"/>
      <c r="C425" s="43" t="s">
        <v>371</v>
      </c>
      <c r="D425" s="16"/>
      <c r="E425" s="15"/>
      <c r="F425" s="38"/>
      <c r="G425" s="39"/>
      <c r="H425" s="180"/>
    </row>
    <row r="426" spans="2:8" x14ac:dyDescent="0.3">
      <c r="B426" s="35"/>
      <c r="C426" s="43"/>
      <c r="D426" s="16"/>
      <c r="E426" s="15"/>
      <c r="F426" s="38"/>
      <c r="G426" s="39"/>
      <c r="H426" s="180"/>
    </row>
    <row r="427" spans="2:8" x14ac:dyDescent="0.3">
      <c r="B427" s="35"/>
      <c r="C427" s="44" t="s">
        <v>654</v>
      </c>
      <c r="D427" s="16"/>
      <c r="E427" s="15"/>
      <c r="F427" s="38"/>
      <c r="G427" s="39"/>
      <c r="H427" s="180"/>
    </row>
    <row r="428" spans="2:8" x14ac:dyDescent="0.3">
      <c r="B428" s="35"/>
      <c r="C428" s="43"/>
      <c r="D428" s="16"/>
      <c r="E428" s="15"/>
      <c r="F428" s="38"/>
      <c r="G428" s="39"/>
      <c r="H428" s="180"/>
    </row>
    <row r="429" spans="2:8" x14ac:dyDescent="0.3">
      <c r="B429" s="35"/>
      <c r="C429" s="44" t="s">
        <v>1144</v>
      </c>
      <c r="D429" s="16"/>
      <c r="E429" s="15"/>
      <c r="F429" s="38"/>
      <c r="G429" s="39"/>
      <c r="H429" s="180"/>
    </row>
    <row r="430" spans="2:8" x14ac:dyDescent="0.3">
      <c r="B430" s="35"/>
      <c r="C430" s="43"/>
      <c r="D430" s="16"/>
      <c r="E430" s="15"/>
      <c r="F430" s="38"/>
      <c r="G430" s="39"/>
      <c r="H430" s="180"/>
    </row>
    <row r="431" spans="2:8" x14ac:dyDescent="0.3">
      <c r="B431" s="35"/>
      <c r="C431" s="43"/>
      <c r="D431" s="16"/>
      <c r="E431" s="15"/>
      <c r="F431" s="38"/>
      <c r="G431" s="39"/>
      <c r="H431" s="180"/>
    </row>
    <row r="432" spans="2:8" x14ac:dyDescent="0.3">
      <c r="B432" s="35"/>
      <c r="C432" s="44" t="s">
        <v>657</v>
      </c>
      <c r="D432" s="16"/>
      <c r="E432" s="15"/>
      <c r="F432" s="38"/>
      <c r="G432" s="39"/>
      <c r="H432" s="180"/>
    </row>
    <row r="433" spans="2:8" x14ac:dyDescent="0.3">
      <c r="B433" s="35"/>
      <c r="C433" s="43"/>
      <c r="D433" s="16"/>
      <c r="E433" s="15"/>
      <c r="F433" s="38"/>
      <c r="G433" s="39"/>
      <c r="H433" s="180"/>
    </row>
    <row r="434" spans="2:8" x14ac:dyDescent="0.3">
      <c r="B434" s="35"/>
      <c r="C434" s="44" t="s">
        <v>653</v>
      </c>
      <c r="D434" s="16"/>
      <c r="E434" s="15"/>
      <c r="F434" s="38"/>
      <c r="G434" s="39"/>
      <c r="H434" s="180"/>
    </row>
    <row r="435" spans="2:8" x14ac:dyDescent="0.3">
      <c r="B435" s="35"/>
      <c r="C435" s="43"/>
      <c r="D435" s="16"/>
      <c r="E435" s="15"/>
      <c r="F435" s="38"/>
      <c r="G435" s="39"/>
      <c r="H435" s="180"/>
    </row>
    <row r="436" spans="2:8" x14ac:dyDescent="0.3">
      <c r="B436" s="35"/>
      <c r="C436" s="43" t="s">
        <v>637</v>
      </c>
      <c r="D436" s="16"/>
      <c r="E436" s="15"/>
      <c r="F436" s="38"/>
      <c r="G436" s="39"/>
      <c r="H436" s="180"/>
    </row>
    <row r="437" spans="2:8" x14ac:dyDescent="0.3">
      <c r="B437" s="35"/>
      <c r="C437" s="43"/>
      <c r="D437" s="16"/>
      <c r="E437" s="15"/>
      <c r="F437" s="38"/>
      <c r="G437" s="39"/>
      <c r="H437" s="180"/>
    </row>
    <row r="438" spans="2:8" x14ac:dyDescent="0.3">
      <c r="B438" s="35"/>
      <c r="C438" s="43" t="s">
        <v>636</v>
      </c>
      <c r="D438" s="16"/>
      <c r="E438" s="15"/>
      <c r="F438" s="38"/>
      <c r="G438" s="39"/>
      <c r="H438" s="180"/>
    </row>
    <row r="439" spans="2:8" x14ac:dyDescent="0.3">
      <c r="B439" s="35"/>
      <c r="C439" s="43"/>
      <c r="D439" s="16"/>
      <c r="E439" s="15"/>
      <c r="F439" s="38"/>
      <c r="G439" s="39"/>
      <c r="H439" s="180"/>
    </row>
    <row r="440" spans="2:8" x14ac:dyDescent="0.3">
      <c r="B440" s="35"/>
      <c r="C440" s="63" t="s">
        <v>801</v>
      </c>
      <c r="D440" s="16"/>
      <c r="E440" s="15"/>
      <c r="F440" s="38"/>
      <c r="G440" s="39"/>
      <c r="H440" s="180"/>
    </row>
    <row r="441" spans="2:8" x14ac:dyDescent="0.3">
      <c r="B441" s="35"/>
      <c r="C441" s="43"/>
      <c r="D441" s="16"/>
      <c r="E441" s="15"/>
      <c r="F441" s="38"/>
      <c r="G441" s="39"/>
      <c r="H441" s="180"/>
    </row>
    <row r="442" spans="2:8" x14ac:dyDescent="0.3">
      <c r="B442" s="35"/>
      <c r="C442" s="43"/>
      <c r="D442" s="16"/>
      <c r="E442" s="15"/>
      <c r="F442" s="38"/>
      <c r="G442" s="39"/>
      <c r="H442" s="180"/>
    </row>
    <row r="443" spans="2:8" x14ac:dyDescent="0.3">
      <c r="B443" s="35"/>
      <c r="C443" s="44" t="s">
        <v>658</v>
      </c>
      <c r="D443" s="16"/>
      <c r="E443" s="15"/>
      <c r="F443" s="38"/>
      <c r="G443" s="39"/>
      <c r="H443" s="180"/>
    </row>
    <row r="444" spans="2:8" x14ac:dyDescent="0.3">
      <c r="B444" s="35"/>
      <c r="C444" s="43"/>
      <c r="D444" s="16"/>
      <c r="E444" s="15"/>
      <c r="F444" s="38"/>
      <c r="G444" s="39"/>
      <c r="H444" s="180"/>
    </row>
    <row r="445" spans="2:8" x14ac:dyDescent="0.3">
      <c r="B445" s="35"/>
      <c r="C445" s="44" t="s">
        <v>853</v>
      </c>
      <c r="D445" s="16"/>
      <c r="E445" s="15"/>
      <c r="F445" s="38"/>
      <c r="G445" s="39"/>
      <c r="H445" s="180"/>
    </row>
    <row r="446" spans="2:8" x14ac:dyDescent="0.3">
      <c r="B446" s="35"/>
      <c r="C446" s="43"/>
      <c r="D446" s="16"/>
      <c r="E446" s="15"/>
      <c r="F446" s="38"/>
      <c r="G446" s="39"/>
      <c r="H446" s="180"/>
    </row>
    <row r="447" spans="2:8" x14ac:dyDescent="0.3">
      <c r="B447" s="35"/>
      <c r="C447" s="43" t="s">
        <v>854</v>
      </c>
      <c r="D447" s="16"/>
      <c r="E447" s="15"/>
      <c r="F447" s="38"/>
      <c r="G447" s="39"/>
      <c r="H447" s="180"/>
    </row>
    <row r="448" spans="2:8" x14ac:dyDescent="0.3">
      <c r="B448" s="35"/>
      <c r="C448" s="43"/>
      <c r="D448" s="16"/>
      <c r="E448" s="15"/>
      <c r="F448" s="38"/>
      <c r="G448" s="39"/>
      <c r="H448" s="180"/>
    </row>
    <row r="449" spans="2:8" x14ac:dyDescent="0.3">
      <c r="B449" s="35"/>
      <c r="C449" s="43"/>
      <c r="D449" s="16"/>
      <c r="E449" s="15"/>
      <c r="F449" s="38"/>
      <c r="G449" s="39"/>
      <c r="H449" s="180"/>
    </row>
    <row r="450" spans="2:8" x14ac:dyDescent="0.3">
      <c r="B450" s="35"/>
      <c r="C450" s="43" t="s">
        <v>659</v>
      </c>
      <c r="D450" s="16"/>
      <c r="E450" s="15"/>
      <c r="F450" s="38"/>
      <c r="G450" s="39"/>
      <c r="H450" s="180"/>
    </row>
    <row r="451" spans="2:8" x14ac:dyDescent="0.3">
      <c r="B451" s="35"/>
      <c r="C451" s="43"/>
      <c r="D451" s="16"/>
      <c r="E451" s="15"/>
      <c r="F451" s="38"/>
      <c r="G451" s="39"/>
      <c r="H451" s="180"/>
    </row>
    <row r="452" spans="2:8" x14ac:dyDescent="0.3">
      <c r="B452" s="35"/>
      <c r="C452" s="43" t="s">
        <v>660</v>
      </c>
      <c r="D452" s="16"/>
      <c r="E452" s="15"/>
      <c r="F452" s="38"/>
      <c r="G452" s="39"/>
      <c r="H452" s="180"/>
    </row>
    <row r="453" spans="2:8" x14ac:dyDescent="0.3">
      <c r="B453" s="35"/>
      <c r="C453" s="43"/>
      <c r="D453" s="16"/>
      <c r="E453" s="15"/>
      <c r="F453" s="38"/>
      <c r="G453" s="39"/>
      <c r="H453" s="180"/>
    </row>
    <row r="454" spans="2:8" x14ac:dyDescent="0.3">
      <c r="B454" s="35"/>
      <c r="C454" s="43" t="s">
        <v>372</v>
      </c>
      <c r="D454" s="16"/>
      <c r="E454" s="15"/>
      <c r="F454" s="38"/>
      <c r="G454" s="39"/>
      <c r="H454" s="180"/>
    </row>
    <row r="455" spans="2:8" x14ac:dyDescent="0.3">
      <c r="B455" s="35"/>
      <c r="C455" s="43"/>
      <c r="D455" s="16"/>
      <c r="E455" s="15"/>
      <c r="F455" s="38"/>
      <c r="G455" s="39"/>
      <c r="H455" s="180"/>
    </row>
    <row r="456" spans="2:8" ht="37.5" x14ac:dyDescent="0.3">
      <c r="B456" s="35"/>
      <c r="C456" s="41" t="s">
        <v>1145</v>
      </c>
      <c r="D456" s="16"/>
      <c r="E456" s="15"/>
      <c r="F456" s="38"/>
      <c r="G456" s="39"/>
      <c r="H456" s="180"/>
    </row>
    <row r="457" spans="2:8" x14ac:dyDescent="0.3">
      <c r="B457" s="35"/>
      <c r="C457" s="43" t="s">
        <v>1148</v>
      </c>
      <c r="D457" s="16"/>
      <c r="E457" s="15"/>
      <c r="F457" s="38"/>
      <c r="G457" s="39"/>
      <c r="H457" s="180"/>
    </row>
    <row r="458" spans="2:8" x14ac:dyDescent="0.3">
      <c r="B458" s="35"/>
      <c r="C458" s="43"/>
      <c r="D458" s="16"/>
      <c r="E458" s="15"/>
      <c r="F458" s="38"/>
      <c r="G458" s="39"/>
      <c r="H458" s="180"/>
    </row>
    <row r="459" spans="2:8" x14ac:dyDescent="0.3">
      <c r="B459" s="35"/>
      <c r="C459" s="44" t="s">
        <v>661</v>
      </c>
      <c r="D459" s="16"/>
      <c r="E459" s="15"/>
      <c r="F459" s="38"/>
      <c r="G459" s="39"/>
      <c r="H459" s="180"/>
    </row>
    <row r="460" spans="2:8" x14ac:dyDescent="0.3">
      <c r="B460" s="35"/>
      <c r="C460" s="43"/>
      <c r="D460" s="16"/>
      <c r="E460" s="15"/>
      <c r="F460" s="38"/>
      <c r="G460" s="39"/>
      <c r="H460" s="180"/>
    </row>
    <row r="461" spans="2:8" x14ac:dyDescent="0.3">
      <c r="B461" s="35"/>
      <c r="C461" s="41" t="s">
        <v>1146</v>
      </c>
      <c r="D461" s="16"/>
      <c r="E461" s="15"/>
      <c r="F461" s="38"/>
      <c r="G461" s="39"/>
      <c r="H461" s="180"/>
    </row>
    <row r="462" spans="2:8" x14ac:dyDescent="0.3">
      <c r="B462" s="35"/>
      <c r="C462" s="43"/>
      <c r="D462" s="16"/>
      <c r="E462" s="15"/>
      <c r="F462" s="38"/>
      <c r="G462" s="39"/>
      <c r="H462" s="180"/>
    </row>
    <row r="463" spans="2:8" x14ac:dyDescent="0.3">
      <c r="B463" s="35"/>
      <c r="C463" s="43"/>
      <c r="D463" s="16"/>
      <c r="E463" s="15"/>
      <c r="F463" s="38"/>
      <c r="G463" s="39"/>
      <c r="H463" s="180"/>
    </row>
    <row r="464" spans="2:8" x14ac:dyDescent="0.3">
      <c r="B464" s="35"/>
      <c r="C464" s="43" t="s">
        <v>662</v>
      </c>
      <c r="D464" s="16"/>
      <c r="E464" s="15"/>
      <c r="F464" s="38"/>
      <c r="G464" s="39"/>
      <c r="H464" s="180"/>
    </row>
    <row r="465" spans="2:8" x14ac:dyDescent="0.3">
      <c r="B465" s="35"/>
      <c r="C465" s="43"/>
      <c r="D465" s="16"/>
      <c r="E465" s="15"/>
      <c r="F465" s="38"/>
      <c r="G465" s="39"/>
      <c r="H465" s="180"/>
    </row>
    <row r="466" spans="2:8" x14ac:dyDescent="0.3">
      <c r="B466" s="35"/>
      <c r="C466" s="43" t="s">
        <v>663</v>
      </c>
      <c r="D466" s="16"/>
      <c r="E466" s="15"/>
      <c r="F466" s="38"/>
      <c r="G466" s="39"/>
      <c r="H466" s="180"/>
    </row>
    <row r="467" spans="2:8" x14ac:dyDescent="0.3">
      <c r="B467" s="35"/>
      <c r="C467" s="43"/>
      <c r="D467" s="16"/>
      <c r="E467" s="15"/>
      <c r="F467" s="38"/>
      <c r="G467" s="39"/>
      <c r="H467" s="180"/>
    </row>
    <row r="468" spans="2:8" x14ac:dyDescent="0.3">
      <c r="B468" s="35"/>
      <c r="C468" s="41" t="s">
        <v>664</v>
      </c>
      <c r="D468" s="16"/>
      <c r="E468" s="15"/>
      <c r="F468" s="38"/>
      <c r="G468" s="39"/>
      <c r="H468" s="180"/>
    </row>
    <row r="469" spans="2:8" x14ac:dyDescent="0.3">
      <c r="B469" s="35"/>
      <c r="C469" s="43"/>
      <c r="D469" s="16"/>
      <c r="E469" s="15"/>
      <c r="F469" s="38"/>
      <c r="G469" s="39"/>
      <c r="H469" s="180"/>
    </row>
    <row r="470" spans="2:8" x14ac:dyDescent="0.3">
      <c r="B470" s="35"/>
      <c r="C470" s="64" t="s">
        <v>732</v>
      </c>
      <c r="D470" s="16"/>
      <c r="E470" s="15"/>
      <c r="F470" s="38"/>
      <c r="G470" s="39"/>
      <c r="H470" s="180"/>
    </row>
    <row r="471" spans="2:8" x14ac:dyDescent="0.3">
      <c r="B471" s="35"/>
      <c r="C471" s="64"/>
      <c r="D471" s="16"/>
      <c r="E471" s="15"/>
      <c r="F471" s="38"/>
      <c r="G471" s="39"/>
      <c r="H471" s="180"/>
    </row>
    <row r="472" spans="2:8" x14ac:dyDescent="0.3">
      <c r="B472" s="35"/>
      <c r="C472" s="64"/>
      <c r="D472" s="16"/>
      <c r="E472" s="15"/>
      <c r="F472" s="38"/>
      <c r="G472" s="39"/>
      <c r="H472" s="180"/>
    </row>
    <row r="473" spans="2:8" x14ac:dyDescent="0.3">
      <c r="B473" s="35"/>
      <c r="C473" s="43"/>
      <c r="D473" s="16"/>
      <c r="E473" s="15"/>
      <c r="F473" s="38"/>
      <c r="G473" s="39"/>
      <c r="H473" s="180"/>
    </row>
    <row r="474" spans="2:8" x14ac:dyDescent="0.3">
      <c r="B474" s="35"/>
      <c r="C474" s="43"/>
      <c r="D474" s="16"/>
      <c r="E474" s="15"/>
      <c r="F474" s="38"/>
      <c r="G474" s="39"/>
      <c r="H474" s="180"/>
    </row>
    <row r="475" spans="2:8" x14ac:dyDescent="0.3">
      <c r="B475" s="35"/>
      <c r="C475" s="43"/>
      <c r="D475" s="16"/>
      <c r="E475" s="15"/>
      <c r="F475" s="38"/>
      <c r="G475" s="39"/>
      <c r="H475" s="180"/>
    </row>
    <row r="476" spans="2:8" x14ac:dyDescent="0.3">
      <c r="B476" s="35"/>
      <c r="C476" s="43"/>
      <c r="D476" s="16"/>
      <c r="E476" s="15"/>
      <c r="F476" s="38"/>
      <c r="G476" s="39"/>
      <c r="H476" s="180"/>
    </row>
    <row r="477" spans="2:8" ht="37.5" x14ac:dyDescent="0.3">
      <c r="B477" s="35"/>
      <c r="C477" s="41" t="s">
        <v>665</v>
      </c>
      <c r="D477" s="16"/>
      <c r="E477" s="15"/>
      <c r="F477" s="38"/>
      <c r="G477" s="39"/>
      <c r="H477" s="180"/>
    </row>
    <row r="478" spans="2:8" x14ac:dyDescent="0.3">
      <c r="B478" s="35"/>
      <c r="C478" s="43"/>
      <c r="D478" s="16"/>
      <c r="E478" s="15"/>
      <c r="F478" s="38"/>
      <c r="G478" s="39"/>
      <c r="H478" s="180"/>
    </row>
    <row r="479" spans="2:8" x14ac:dyDescent="0.3">
      <c r="B479" s="35"/>
      <c r="C479" s="43" t="s">
        <v>374</v>
      </c>
      <c r="D479" s="16"/>
      <c r="E479" s="15"/>
      <c r="F479" s="38"/>
      <c r="G479" s="39"/>
      <c r="H479" s="180"/>
    </row>
    <row r="480" spans="2:8" x14ac:dyDescent="0.3">
      <c r="B480" s="35"/>
      <c r="C480" s="43"/>
      <c r="D480" s="16"/>
      <c r="E480" s="15"/>
      <c r="F480" s="38"/>
      <c r="G480" s="39"/>
      <c r="H480" s="180"/>
    </row>
    <row r="481" spans="2:8" x14ac:dyDescent="0.3">
      <c r="B481" s="35"/>
      <c r="C481" s="43" t="s">
        <v>793</v>
      </c>
      <c r="D481" s="16"/>
      <c r="E481" s="15"/>
      <c r="F481" s="38"/>
      <c r="G481" s="39"/>
      <c r="H481" s="180"/>
    </row>
    <row r="482" spans="2:8" x14ac:dyDescent="0.3">
      <c r="B482" s="35"/>
      <c r="C482" s="43"/>
      <c r="D482" s="16"/>
      <c r="E482" s="15"/>
      <c r="F482" s="38"/>
      <c r="G482" s="39"/>
      <c r="H482" s="180"/>
    </row>
    <row r="483" spans="2:8" x14ac:dyDescent="0.3">
      <c r="B483" s="35"/>
      <c r="C483" s="43"/>
      <c r="D483" s="16"/>
      <c r="E483" s="15"/>
      <c r="F483" s="38"/>
      <c r="G483" s="39"/>
      <c r="H483" s="180"/>
    </row>
    <row r="484" spans="2:8" x14ac:dyDescent="0.3">
      <c r="B484" s="35"/>
      <c r="C484" s="43"/>
      <c r="D484" s="16"/>
      <c r="E484" s="15"/>
      <c r="F484" s="38"/>
      <c r="G484" s="39"/>
      <c r="H484" s="180"/>
    </row>
    <row r="485" spans="2:8" ht="30" customHeight="1" x14ac:dyDescent="0.3">
      <c r="B485" s="35"/>
      <c r="C485" s="43" t="s">
        <v>666</v>
      </c>
      <c r="D485" s="16"/>
      <c r="E485" s="15"/>
      <c r="F485" s="38"/>
      <c r="G485" s="39"/>
      <c r="H485" s="180"/>
    </row>
    <row r="486" spans="2:8" x14ac:dyDescent="0.3">
      <c r="B486" s="35"/>
      <c r="C486" s="43"/>
      <c r="D486" s="16"/>
      <c r="E486" s="15"/>
      <c r="F486" s="38"/>
      <c r="G486" s="39"/>
      <c r="H486" s="180"/>
    </row>
    <row r="487" spans="2:8" x14ac:dyDescent="0.3">
      <c r="B487" s="35"/>
      <c r="C487" s="43"/>
      <c r="D487" s="16"/>
      <c r="E487" s="15"/>
      <c r="F487" s="38"/>
      <c r="G487" s="39"/>
      <c r="H487" s="180"/>
    </row>
    <row r="488" spans="2:8" x14ac:dyDescent="0.3">
      <c r="B488" s="35"/>
      <c r="C488" s="43"/>
      <c r="D488" s="16"/>
      <c r="E488" s="15"/>
      <c r="F488" s="38"/>
      <c r="G488" s="39"/>
      <c r="H488" s="180"/>
    </row>
    <row r="489" spans="2:8" x14ac:dyDescent="0.3">
      <c r="B489" s="35"/>
      <c r="C489" s="43" t="s">
        <v>667</v>
      </c>
      <c r="D489" s="16"/>
      <c r="E489" s="15"/>
      <c r="F489" s="38"/>
      <c r="G489" s="39"/>
      <c r="H489" s="180"/>
    </row>
    <row r="490" spans="2:8" x14ac:dyDescent="0.3">
      <c r="B490" s="35"/>
      <c r="C490" s="43"/>
      <c r="D490" s="16"/>
      <c r="E490" s="15"/>
      <c r="F490" s="38"/>
      <c r="G490" s="39"/>
      <c r="H490" s="180"/>
    </row>
    <row r="491" spans="2:8" x14ac:dyDescent="0.3">
      <c r="B491" s="35"/>
      <c r="C491" s="65" t="s">
        <v>732</v>
      </c>
      <c r="D491" s="16"/>
      <c r="E491" s="15"/>
      <c r="F491" s="38"/>
      <c r="G491" s="39"/>
      <c r="H491" s="180"/>
    </row>
    <row r="492" spans="2:8" x14ac:dyDescent="0.3">
      <c r="B492" s="35"/>
      <c r="C492" s="43"/>
      <c r="D492" s="16"/>
      <c r="E492" s="15"/>
      <c r="F492" s="38"/>
      <c r="G492" s="39"/>
      <c r="H492" s="180"/>
    </row>
    <row r="493" spans="2:8" x14ac:dyDescent="0.3">
      <c r="B493" s="35"/>
      <c r="C493" s="44" t="s">
        <v>375</v>
      </c>
      <c r="D493" s="16"/>
      <c r="E493" s="15"/>
      <c r="F493" s="38"/>
      <c r="G493" s="39"/>
      <c r="H493" s="180"/>
    </row>
    <row r="494" spans="2:8" x14ac:dyDescent="0.3">
      <c r="B494" s="35"/>
      <c r="C494" s="43"/>
      <c r="D494" s="16"/>
      <c r="E494" s="15"/>
      <c r="F494" s="38"/>
      <c r="G494" s="39"/>
      <c r="H494" s="180"/>
    </row>
    <row r="495" spans="2:8" x14ac:dyDescent="0.3">
      <c r="B495" s="35"/>
      <c r="C495" s="43" t="s">
        <v>655</v>
      </c>
      <c r="D495" s="16"/>
      <c r="E495" s="15"/>
      <c r="F495" s="38"/>
      <c r="G495" s="39"/>
      <c r="H495" s="180"/>
    </row>
    <row r="496" spans="2:8" x14ac:dyDescent="0.3">
      <c r="B496" s="35"/>
      <c r="C496" s="43"/>
      <c r="D496" s="16"/>
      <c r="E496" s="15"/>
      <c r="F496" s="38"/>
      <c r="G496" s="39"/>
      <c r="H496" s="180"/>
    </row>
    <row r="497" spans="1:10" x14ac:dyDescent="0.3">
      <c r="B497" s="35"/>
      <c r="C497" s="43" t="s">
        <v>302</v>
      </c>
      <c r="D497" s="16"/>
      <c r="E497" s="15"/>
      <c r="F497" s="38"/>
      <c r="G497" s="39"/>
      <c r="H497" s="180"/>
    </row>
    <row r="498" spans="1:10" x14ac:dyDescent="0.3">
      <c r="B498" s="35"/>
      <c r="C498" s="43"/>
      <c r="D498" s="16"/>
      <c r="E498" s="15"/>
      <c r="F498" s="38"/>
      <c r="G498" s="39"/>
      <c r="H498" s="180"/>
    </row>
    <row r="499" spans="1:10" x14ac:dyDescent="0.3">
      <c r="B499" s="35"/>
      <c r="C499" s="43" t="s">
        <v>668</v>
      </c>
      <c r="D499" s="16"/>
      <c r="E499" s="15"/>
      <c r="F499" s="38"/>
      <c r="G499" s="39"/>
      <c r="H499" s="180"/>
    </row>
    <row r="500" spans="1:10" x14ac:dyDescent="0.3">
      <c r="B500" s="35"/>
      <c r="C500" s="43"/>
      <c r="D500" s="16"/>
      <c r="E500" s="15"/>
      <c r="F500" s="38"/>
      <c r="G500" s="39"/>
      <c r="H500" s="180"/>
    </row>
    <row r="501" spans="1:10" x14ac:dyDescent="0.3">
      <c r="B501" s="35"/>
      <c r="C501" s="43"/>
      <c r="D501" s="16"/>
      <c r="E501" s="15"/>
      <c r="F501" s="38"/>
      <c r="G501" s="39"/>
      <c r="H501" s="180"/>
    </row>
    <row r="502" spans="1:10" x14ac:dyDescent="0.3">
      <c r="B502" s="35"/>
      <c r="C502" s="43"/>
      <c r="D502" s="16"/>
      <c r="E502" s="15"/>
      <c r="F502" s="38"/>
      <c r="G502" s="39"/>
      <c r="H502" s="180"/>
    </row>
    <row r="503" spans="1:10" x14ac:dyDescent="0.3">
      <c r="B503" s="35"/>
      <c r="C503" s="43" t="s">
        <v>376</v>
      </c>
      <c r="D503" s="16"/>
      <c r="E503" s="15"/>
      <c r="F503" s="38"/>
      <c r="G503" s="39"/>
      <c r="H503" s="180"/>
    </row>
    <row r="504" spans="1:10" x14ac:dyDescent="0.3">
      <c r="B504" s="35"/>
      <c r="C504" s="43"/>
      <c r="D504" s="16"/>
      <c r="E504" s="15"/>
      <c r="F504" s="38"/>
      <c r="G504" s="39"/>
      <c r="H504" s="180"/>
    </row>
    <row r="505" spans="1:10" x14ac:dyDescent="0.3">
      <c r="B505" s="35"/>
      <c r="C505" s="43" t="s">
        <v>302</v>
      </c>
      <c r="D505" s="16"/>
      <c r="E505" s="15"/>
      <c r="F505" s="38"/>
      <c r="G505" s="39"/>
      <c r="H505" s="180"/>
    </row>
    <row r="506" spans="1:10" x14ac:dyDescent="0.3">
      <c r="B506" s="35"/>
      <c r="C506" s="43"/>
      <c r="D506" s="16"/>
      <c r="E506" s="15"/>
      <c r="F506" s="38"/>
      <c r="G506" s="39"/>
      <c r="H506" s="180"/>
    </row>
    <row r="507" spans="1:10" x14ac:dyDescent="0.3">
      <c r="A507" s="13">
        <v>9</v>
      </c>
      <c r="B507" s="35">
        <v>43</v>
      </c>
      <c r="C507" s="43" t="s">
        <v>377</v>
      </c>
      <c r="D507" s="16" t="s">
        <v>4</v>
      </c>
      <c r="E507" s="15">
        <v>1</v>
      </c>
      <c r="F507" s="38">
        <v>0</v>
      </c>
      <c r="G507" s="39">
        <f>F507*E507</f>
        <v>0</v>
      </c>
      <c r="H507" s="180"/>
      <c r="I507" s="145">
        <v>1</v>
      </c>
      <c r="J507" s="158">
        <f>I507*F507</f>
        <v>0</v>
      </c>
    </row>
    <row r="508" spans="1:10" x14ac:dyDescent="0.3">
      <c r="B508" s="35"/>
      <c r="C508" s="43"/>
      <c r="D508" s="16"/>
      <c r="E508" s="15"/>
      <c r="F508" s="38"/>
      <c r="G508" s="39"/>
      <c r="H508" s="180"/>
    </row>
    <row r="509" spans="1:10" x14ac:dyDescent="0.3">
      <c r="B509" s="35"/>
      <c r="C509" s="43"/>
      <c r="D509" s="16"/>
      <c r="E509" s="15"/>
      <c r="F509" s="38"/>
      <c r="G509" s="39"/>
      <c r="H509" s="180"/>
    </row>
    <row r="510" spans="1:10" x14ac:dyDescent="0.3">
      <c r="B510" s="35"/>
      <c r="C510" s="43"/>
      <c r="D510" s="16"/>
      <c r="E510" s="15"/>
      <c r="F510" s="38"/>
      <c r="G510" s="39"/>
      <c r="H510" s="180"/>
    </row>
    <row r="511" spans="1:10" x14ac:dyDescent="0.3">
      <c r="B511" s="35"/>
      <c r="C511" s="43" t="s">
        <v>378</v>
      </c>
      <c r="D511" s="16"/>
      <c r="E511" s="15"/>
      <c r="F511" s="38"/>
      <c r="G511" s="39"/>
      <c r="H511" s="180"/>
    </row>
    <row r="512" spans="1:10" x14ac:dyDescent="0.3">
      <c r="B512" s="35"/>
      <c r="C512" s="43"/>
      <c r="D512" s="16"/>
      <c r="E512" s="15"/>
      <c r="F512" s="38"/>
      <c r="G512" s="39"/>
      <c r="H512" s="180"/>
    </row>
    <row r="513" spans="1:10" x14ac:dyDescent="0.3">
      <c r="B513" s="35"/>
      <c r="C513" s="43"/>
      <c r="D513" s="16"/>
      <c r="E513" s="15"/>
      <c r="F513" s="38"/>
      <c r="G513" s="39"/>
      <c r="H513" s="180"/>
    </row>
    <row r="514" spans="1:10" x14ac:dyDescent="0.3">
      <c r="B514" s="35"/>
      <c r="C514" s="43"/>
      <c r="D514" s="16"/>
      <c r="E514" s="15"/>
      <c r="F514" s="38"/>
      <c r="G514" s="39"/>
      <c r="H514" s="180"/>
    </row>
    <row r="515" spans="1:10" x14ac:dyDescent="0.3">
      <c r="B515" s="35"/>
      <c r="C515" s="43" t="s">
        <v>321</v>
      </c>
      <c r="D515" s="16"/>
      <c r="E515" s="15"/>
      <c r="F515" s="38"/>
      <c r="G515" s="39"/>
      <c r="H515" s="180"/>
    </row>
    <row r="516" spans="1:10" x14ac:dyDescent="0.3">
      <c r="B516" s="35"/>
      <c r="C516" s="43"/>
      <c r="D516" s="16"/>
      <c r="E516" s="15"/>
      <c r="F516" s="38"/>
      <c r="G516" s="39"/>
      <c r="H516" s="180"/>
    </row>
    <row r="517" spans="1:10" x14ac:dyDescent="0.3">
      <c r="B517" s="35"/>
      <c r="C517" s="43" t="s">
        <v>302</v>
      </c>
      <c r="D517" s="16"/>
      <c r="E517" s="15"/>
      <c r="F517" s="38"/>
      <c r="G517" s="39"/>
      <c r="H517" s="180"/>
    </row>
    <row r="518" spans="1:10" x14ac:dyDescent="0.3">
      <c r="B518" s="35"/>
      <c r="C518" s="43"/>
      <c r="D518" s="16"/>
      <c r="E518" s="15"/>
      <c r="F518" s="38"/>
      <c r="G518" s="39"/>
      <c r="H518" s="180"/>
    </row>
    <row r="519" spans="1:10" x14ac:dyDescent="0.3">
      <c r="B519" s="35"/>
      <c r="C519" s="62" t="s">
        <v>379</v>
      </c>
      <c r="D519" s="16"/>
      <c r="E519" s="15"/>
      <c r="F519" s="38"/>
      <c r="G519" s="39"/>
      <c r="H519" s="180"/>
    </row>
    <row r="520" spans="1:10" x14ac:dyDescent="0.3">
      <c r="B520" s="35"/>
      <c r="C520" s="43"/>
      <c r="D520" s="16"/>
      <c r="E520" s="15"/>
      <c r="F520" s="38"/>
      <c r="G520" s="39"/>
      <c r="H520" s="180"/>
    </row>
    <row r="521" spans="1:10" x14ac:dyDescent="0.3">
      <c r="B521" s="35"/>
      <c r="C521" s="43"/>
      <c r="D521" s="16"/>
      <c r="E521" s="15"/>
      <c r="F521" s="38"/>
      <c r="G521" s="39"/>
      <c r="H521" s="180"/>
    </row>
    <row r="522" spans="1:10" ht="37.5" x14ac:dyDescent="0.3">
      <c r="A522" s="13">
        <v>9</v>
      </c>
      <c r="B522" s="35">
        <v>44</v>
      </c>
      <c r="C522" s="41" t="s">
        <v>673</v>
      </c>
      <c r="D522" s="16" t="s">
        <v>4</v>
      </c>
      <c r="E522" s="15">
        <v>1</v>
      </c>
      <c r="F522" s="38">
        <v>0</v>
      </c>
      <c r="G522" s="39">
        <f>F522*E522</f>
        <v>0</v>
      </c>
      <c r="H522" s="180"/>
      <c r="I522" s="145">
        <v>1</v>
      </c>
      <c r="J522" s="158">
        <f>I522*F522</f>
        <v>0</v>
      </c>
    </row>
    <row r="523" spans="1:10" x14ac:dyDescent="0.3">
      <c r="B523" s="35"/>
      <c r="C523" s="43"/>
      <c r="D523" s="16"/>
      <c r="E523" s="15"/>
      <c r="F523" s="38"/>
      <c r="G523" s="39"/>
      <c r="H523" s="180"/>
    </row>
    <row r="524" spans="1:10" x14ac:dyDescent="0.3">
      <c r="B524" s="35"/>
      <c r="C524" s="43"/>
      <c r="D524" s="16"/>
      <c r="E524" s="15"/>
      <c r="F524" s="38"/>
      <c r="G524" s="39"/>
      <c r="H524" s="180"/>
    </row>
    <row r="525" spans="1:10" x14ac:dyDescent="0.3">
      <c r="B525" s="35"/>
      <c r="C525" s="43"/>
      <c r="D525" s="16"/>
      <c r="E525" s="15"/>
      <c r="F525" s="38"/>
      <c r="G525" s="39"/>
      <c r="H525" s="180"/>
    </row>
    <row r="526" spans="1:10" x14ac:dyDescent="0.3">
      <c r="B526" s="35"/>
      <c r="C526" s="43" t="s">
        <v>321</v>
      </c>
      <c r="D526" s="16"/>
      <c r="E526" s="15"/>
      <c r="F526" s="38"/>
      <c r="G526" s="39"/>
      <c r="H526" s="180"/>
    </row>
    <row r="527" spans="1:10" x14ac:dyDescent="0.3">
      <c r="B527" s="35"/>
      <c r="C527" s="43"/>
      <c r="D527" s="16"/>
      <c r="E527" s="15"/>
      <c r="F527" s="38"/>
      <c r="G527" s="39"/>
      <c r="H527" s="180"/>
    </row>
    <row r="528" spans="1:10" x14ac:dyDescent="0.3">
      <c r="B528" s="35"/>
      <c r="C528" s="43"/>
      <c r="D528" s="16"/>
      <c r="E528" s="15"/>
      <c r="F528" s="38"/>
      <c r="G528" s="39"/>
      <c r="H528" s="180"/>
    </row>
    <row r="529" spans="1:10" x14ac:dyDescent="0.3">
      <c r="B529" s="35"/>
      <c r="C529" s="62" t="s">
        <v>379</v>
      </c>
      <c r="D529" s="16"/>
      <c r="E529" s="15"/>
      <c r="F529" s="38"/>
      <c r="G529" s="39"/>
      <c r="H529" s="180"/>
    </row>
    <row r="530" spans="1:10" x14ac:dyDescent="0.3">
      <c r="B530" s="35"/>
      <c r="C530" s="43"/>
      <c r="D530" s="16"/>
      <c r="E530" s="15"/>
      <c r="F530" s="38"/>
      <c r="G530" s="39"/>
      <c r="H530" s="180"/>
    </row>
    <row r="531" spans="1:10" x14ac:dyDescent="0.3">
      <c r="B531" s="35"/>
      <c r="C531" s="43"/>
      <c r="D531" s="16"/>
      <c r="E531" s="15"/>
      <c r="F531" s="38"/>
      <c r="G531" s="39"/>
      <c r="H531" s="180"/>
    </row>
    <row r="532" spans="1:10" x14ac:dyDescent="0.3">
      <c r="A532" s="13">
        <v>9</v>
      </c>
      <c r="B532" s="35">
        <v>45</v>
      </c>
      <c r="C532" s="41" t="s">
        <v>674</v>
      </c>
      <c r="D532" s="16" t="s">
        <v>4</v>
      </c>
      <c r="E532" s="15">
        <v>1</v>
      </c>
      <c r="F532" s="38">
        <v>0</v>
      </c>
      <c r="G532" s="39">
        <f>F532*E532</f>
        <v>0</v>
      </c>
      <c r="H532" s="180"/>
      <c r="I532" s="145">
        <v>1</v>
      </c>
      <c r="J532" s="158">
        <f>I532*F532</f>
        <v>0</v>
      </c>
    </row>
    <row r="533" spans="1:10" x14ac:dyDescent="0.3">
      <c r="B533" s="35"/>
      <c r="C533" s="43"/>
      <c r="D533" s="16"/>
      <c r="E533" s="15"/>
      <c r="F533" s="38"/>
      <c r="G533" s="39"/>
      <c r="H533" s="180"/>
    </row>
    <row r="534" spans="1:10" x14ac:dyDescent="0.3">
      <c r="B534" s="35"/>
      <c r="C534" s="43"/>
      <c r="D534" s="16"/>
      <c r="E534" s="15"/>
      <c r="F534" s="38"/>
      <c r="G534" s="39"/>
      <c r="H534" s="180"/>
    </row>
    <row r="535" spans="1:10" x14ac:dyDescent="0.3">
      <c r="B535" s="35"/>
      <c r="C535" s="43" t="s">
        <v>321</v>
      </c>
      <c r="D535" s="16"/>
      <c r="E535" s="15"/>
      <c r="F535" s="38"/>
      <c r="G535" s="39"/>
      <c r="H535" s="180"/>
    </row>
    <row r="536" spans="1:10" x14ac:dyDescent="0.3">
      <c r="B536" s="35"/>
      <c r="C536" s="43"/>
      <c r="D536" s="16"/>
      <c r="E536" s="15"/>
      <c r="F536" s="38"/>
      <c r="G536" s="39"/>
      <c r="H536" s="180"/>
    </row>
    <row r="537" spans="1:10" x14ac:dyDescent="0.3">
      <c r="B537" s="35"/>
      <c r="C537" s="43"/>
      <c r="D537" s="16"/>
      <c r="E537" s="15"/>
      <c r="F537" s="38"/>
      <c r="G537" s="39"/>
      <c r="H537" s="180"/>
    </row>
    <row r="538" spans="1:10" x14ac:dyDescent="0.3">
      <c r="B538" s="35"/>
      <c r="C538" s="43"/>
      <c r="D538" s="16"/>
      <c r="E538" s="15"/>
      <c r="F538" s="38"/>
      <c r="G538" s="39"/>
      <c r="H538" s="180"/>
    </row>
    <row r="539" spans="1:10" x14ac:dyDescent="0.3">
      <c r="B539" s="35"/>
      <c r="C539" s="43" t="s">
        <v>670</v>
      </c>
      <c r="D539" s="16"/>
      <c r="E539" s="15"/>
      <c r="F539" s="38"/>
      <c r="G539" s="39"/>
      <c r="H539" s="180"/>
    </row>
    <row r="540" spans="1:10" x14ac:dyDescent="0.3">
      <c r="B540" s="35"/>
      <c r="C540" s="43"/>
      <c r="D540" s="16"/>
      <c r="E540" s="15"/>
      <c r="F540" s="38"/>
      <c r="G540" s="39"/>
      <c r="H540" s="180"/>
    </row>
    <row r="541" spans="1:10" x14ac:dyDescent="0.3">
      <c r="B541" s="35"/>
      <c r="C541" s="43"/>
      <c r="D541" s="16"/>
      <c r="E541" s="15"/>
      <c r="F541" s="38"/>
      <c r="G541" s="39"/>
      <c r="H541" s="180"/>
    </row>
    <row r="542" spans="1:10" x14ac:dyDescent="0.3">
      <c r="B542" s="35"/>
      <c r="C542" s="43" t="s">
        <v>671</v>
      </c>
      <c r="D542" s="16"/>
      <c r="E542" s="15"/>
      <c r="F542" s="38"/>
      <c r="G542" s="39"/>
      <c r="H542" s="180"/>
    </row>
    <row r="543" spans="1:10" x14ac:dyDescent="0.3">
      <c r="B543" s="35"/>
      <c r="C543" s="43" t="s">
        <v>302</v>
      </c>
      <c r="D543" s="16"/>
      <c r="E543" s="15"/>
      <c r="F543" s="38"/>
      <c r="G543" s="39"/>
      <c r="H543" s="180"/>
    </row>
    <row r="544" spans="1:10" x14ac:dyDescent="0.3">
      <c r="B544" s="35"/>
      <c r="C544" s="43"/>
      <c r="D544" s="16"/>
      <c r="E544" s="15"/>
      <c r="F544" s="38"/>
      <c r="G544" s="39"/>
      <c r="H544" s="180"/>
    </row>
    <row r="545" spans="1:10" x14ac:dyDescent="0.3">
      <c r="A545" s="13">
        <v>9</v>
      </c>
      <c r="B545" s="35">
        <v>46</v>
      </c>
      <c r="C545" s="43" t="s">
        <v>380</v>
      </c>
      <c r="D545" s="16" t="s">
        <v>4</v>
      </c>
      <c r="E545" s="15">
        <v>1</v>
      </c>
      <c r="F545" s="38">
        <v>0</v>
      </c>
      <c r="G545" s="39">
        <f>F545*E545</f>
        <v>0</v>
      </c>
      <c r="H545" s="180"/>
      <c r="I545" s="145">
        <v>1</v>
      </c>
      <c r="J545" s="158">
        <f>I545*F545</f>
        <v>0</v>
      </c>
    </row>
    <row r="546" spans="1:10" x14ac:dyDescent="0.3">
      <c r="B546" s="35"/>
      <c r="C546" s="43"/>
      <c r="D546" s="16"/>
      <c r="E546" s="15"/>
      <c r="F546" s="38"/>
      <c r="G546" s="39"/>
      <c r="H546" s="180"/>
    </row>
    <row r="547" spans="1:10" x14ac:dyDescent="0.3">
      <c r="B547" s="35"/>
      <c r="C547" s="43"/>
      <c r="D547" s="16"/>
      <c r="E547" s="15"/>
      <c r="F547" s="38"/>
      <c r="G547" s="39"/>
      <c r="H547" s="180"/>
    </row>
    <row r="548" spans="1:10" x14ac:dyDescent="0.3">
      <c r="B548" s="35"/>
      <c r="C548" s="43"/>
      <c r="D548" s="16"/>
      <c r="E548" s="15"/>
      <c r="F548" s="38"/>
      <c r="G548" s="39"/>
      <c r="H548" s="180"/>
    </row>
    <row r="549" spans="1:10" x14ac:dyDescent="0.3">
      <c r="B549" s="35"/>
      <c r="C549" s="43"/>
      <c r="D549" s="16"/>
      <c r="E549" s="15"/>
      <c r="F549" s="38"/>
      <c r="G549" s="39"/>
      <c r="H549" s="180"/>
    </row>
    <row r="550" spans="1:10" x14ac:dyDescent="0.3">
      <c r="B550" s="35"/>
      <c r="C550" s="43" t="s">
        <v>321</v>
      </c>
      <c r="D550" s="16"/>
      <c r="E550" s="15"/>
      <c r="F550" s="38"/>
      <c r="G550" s="39"/>
      <c r="H550" s="180"/>
    </row>
    <row r="551" spans="1:10" x14ac:dyDescent="0.3">
      <c r="B551" s="35"/>
      <c r="C551" s="43"/>
      <c r="D551" s="16"/>
      <c r="E551" s="15"/>
      <c r="F551" s="38"/>
      <c r="G551" s="39"/>
      <c r="H551" s="180"/>
    </row>
    <row r="552" spans="1:10" x14ac:dyDescent="0.3">
      <c r="B552" s="35"/>
      <c r="C552" s="43" t="s">
        <v>302</v>
      </c>
      <c r="D552" s="16"/>
      <c r="E552" s="15"/>
      <c r="F552" s="38"/>
      <c r="G552" s="39"/>
      <c r="H552" s="180"/>
    </row>
    <row r="553" spans="1:10" x14ac:dyDescent="0.3">
      <c r="B553" s="35"/>
      <c r="C553" s="43"/>
      <c r="D553" s="16"/>
      <c r="E553" s="15"/>
      <c r="F553" s="38"/>
      <c r="G553" s="39"/>
      <c r="H553" s="180"/>
    </row>
    <row r="554" spans="1:10" x14ac:dyDescent="0.3">
      <c r="A554" s="13">
        <v>9</v>
      </c>
      <c r="B554" s="35">
        <v>47</v>
      </c>
      <c r="C554" s="43" t="s">
        <v>669</v>
      </c>
      <c r="D554" s="16" t="s">
        <v>4</v>
      </c>
      <c r="E554" s="15">
        <v>1</v>
      </c>
      <c r="F554" s="38">
        <v>0</v>
      </c>
      <c r="G554" s="39">
        <f>F554*E554</f>
        <v>0</v>
      </c>
      <c r="H554" s="180"/>
      <c r="I554" s="145">
        <v>1</v>
      </c>
    </row>
    <row r="555" spans="1:10" x14ac:dyDescent="0.3">
      <c r="B555" s="35"/>
      <c r="C555" s="43"/>
      <c r="D555" s="16"/>
      <c r="E555" s="15"/>
      <c r="F555" s="38"/>
      <c r="G555" s="39"/>
      <c r="H555" s="180"/>
    </row>
    <row r="556" spans="1:10" x14ac:dyDescent="0.3">
      <c r="B556" s="35"/>
      <c r="C556" s="43"/>
      <c r="D556" s="16"/>
      <c r="E556" s="15"/>
      <c r="F556" s="38"/>
      <c r="G556" s="39"/>
      <c r="H556" s="180"/>
    </row>
    <row r="557" spans="1:10" x14ac:dyDescent="0.3">
      <c r="B557" s="35"/>
      <c r="C557" s="43"/>
      <c r="D557" s="16"/>
      <c r="E557" s="15"/>
      <c r="F557" s="38"/>
      <c r="G557" s="39"/>
      <c r="H557" s="180"/>
    </row>
    <row r="558" spans="1:10" x14ac:dyDescent="0.3">
      <c r="B558" s="35"/>
      <c r="C558" s="43" t="s">
        <v>321</v>
      </c>
      <c r="D558" s="16"/>
      <c r="E558" s="15"/>
      <c r="F558" s="38"/>
      <c r="G558" s="39"/>
      <c r="H558" s="180"/>
    </row>
    <row r="559" spans="1:10" x14ac:dyDescent="0.3">
      <c r="B559" s="35"/>
      <c r="C559" s="43"/>
      <c r="D559" s="16"/>
      <c r="E559" s="15"/>
      <c r="F559" s="38"/>
      <c r="G559" s="39"/>
      <c r="H559" s="180"/>
    </row>
    <row r="560" spans="1:10" x14ac:dyDescent="0.3">
      <c r="B560" s="35"/>
      <c r="C560" s="43"/>
      <c r="D560" s="16"/>
      <c r="E560" s="15"/>
      <c r="F560" s="38"/>
      <c r="G560" s="39"/>
      <c r="H560" s="180"/>
    </row>
    <row r="561" spans="2:8" x14ac:dyDescent="0.3">
      <c r="B561" s="35"/>
      <c r="C561" s="43"/>
      <c r="D561" s="16"/>
      <c r="E561" s="15"/>
      <c r="F561" s="38"/>
      <c r="G561" s="39"/>
      <c r="H561" s="180"/>
    </row>
    <row r="562" spans="2:8" ht="48.75" customHeight="1" x14ac:dyDescent="0.3">
      <c r="B562" s="35"/>
      <c r="C562" s="41" t="s">
        <v>670</v>
      </c>
      <c r="D562" s="16"/>
      <c r="E562" s="15"/>
      <c r="F562" s="38"/>
      <c r="G562" s="39"/>
      <c r="H562" s="180"/>
    </row>
    <row r="563" spans="2:8" ht="51.75" customHeight="1" x14ac:dyDescent="0.3">
      <c r="B563" s="35"/>
      <c r="C563" s="41"/>
      <c r="D563" s="16"/>
      <c r="E563" s="15"/>
      <c r="F563" s="38"/>
      <c r="G563" s="39"/>
      <c r="H563" s="180"/>
    </row>
    <row r="564" spans="2:8" x14ac:dyDescent="0.3">
      <c r="B564" s="35"/>
      <c r="C564" s="43"/>
      <c r="D564" s="16"/>
      <c r="E564" s="15"/>
      <c r="F564" s="38"/>
      <c r="G564" s="39"/>
      <c r="H564" s="180"/>
    </row>
    <row r="565" spans="2:8" x14ac:dyDescent="0.3">
      <c r="B565" s="35"/>
      <c r="C565" s="43" t="s">
        <v>671</v>
      </c>
      <c r="D565" s="16"/>
      <c r="E565" s="15"/>
      <c r="F565" s="38"/>
      <c r="G565" s="39"/>
      <c r="H565" s="180"/>
    </row>
    <row r="566" spans="2:8" x14ac:dyDescent="0.3">
      <c r="B566" s="35"/>
      <c r="C566" s="43"/>
      <c r="D566" s="16"/>
      <c r="E566" s="15"/>
      <c r="F566" s="38"/>
      <c r="G566" s="39"/>
      <c r="H566" s="180"/>
    </row>
    <row r="567" spans="2:8" x14ac:dyDescent="0.3">
      <c r="B567" s="35"/>
      <c r="C567" s="43"/>
      <c r="D567" s="16"/>
      <c r="E567" s="15"/>
      <c r="F567" s="38"/>
      <c r="G567" s="39"/>
      <c r="H567" s="180"/>
    </row>
    <row r="568" spans="2:8" x14ac:dyDescent="0.3">
      <c r="B568" s="35"/>
      <c r="C568" s="43"/>
      <c r="D568" s="16"/>
      <c r="E568" s="15"/>
      <c r="F568" s="38"/>
      <c r="G568" s="39"/>
      <c r="H568" s="180"/>
    </row>
    <row r="569" spans="2:8" x14ac:dyDescent="0.3">
      <c r="B569" s="35"/>
      <c r="C569" s="43"/>
      <c r="D569" s="16"/>
      <c r="E569" s="15"/>
      <c r="F569" s="38"/>
      <c r="G569" s="39"/>
      <c r="H569" s="180"/>
    </row>
    <row r="570" spans="2:8" x14ac:dyDescent="0.3">
      <c r="B570" s="35"/>
      <c r="C570" s="43"/>
      <c r="D570" s="16"/>
      <c r="E570" s="15"/>
      <c r="F570" s="38"/>
      <c r="G570" s="39"/>
      <c r="H570" s="180"/>
    </row>
    <row r="571" spans="2:8" x14ac:dyDescent="0.3">
      <c r="B571" s="35"/>
      <c r="C571" s="43"/>
      <c r="D571" s="16"/>
      <c r="E571" s="15"/>
      <c r="F571" s="38"/>
      <c r="G571" s="39"/>
      <c r="H571" s="180"/>
    </row>
    <row r="572" spans="2:8" x14ac:dyDescent="0.3">
      <c r="B572" s="35"/>
      <c r="C572" s="43"/>
      <c r="D572" s="16"/>
      <c r="E572" s="15"/>
      <c r="F572" s="38"/>
      <c r="G572" s="39"/>
      <c r="H572" s="180"/>
    </row>
    <row r="573" spans="2:8" x14ac:dyDescent="0.3">
      <c r="B573" s="35"/>
      <c r="C573" s="43"/>
      <c r="D573" s="16"/>
      <c r="E573" s="15"/>
      <c r="F573" s="38"/>
      <c r="G573" s="39"/>
      <c r="H573" s="180"/>
    </row>
    <row r="574" spans="2:8" x14ac:dyDescent="0.3">
      <c r="B574" s="35"/>
      <c r="C574" s="43"/>
      <c r="D574" s="16"/>
      <c r="E574" s="15"/>
      <c r="F574" s="38"/>
      <c r="G574" s="39"/>
      <c r="H574" s="180"/>
    </row>
    <row r="575" spans="2:8" x14ac:dyDescent="0.3">
      <c r="B575" s="35"/>
      <c r="C575" s="43"/>
      <c r="D575" s="16"/>
      <c r="E575" s="15"/>
      <c r="F575" s="38"/>
      <c r="G575" s="39"/>
      <c r="H575" s="180"/>
    </row>
    <row r="576" spans="2:8" x14ac:dyDescent="0.3">
      <c r="B576" s="35"/>
      <c r="C576" s="43"/>
      <c r="D576" s="16"/>
      <c r="E576" s="15"/>
      <c r="F576" s="38"/>
      <c r="G576" s="39"/>
      <c r="H576" s="180"/>
    </row>
    <row r="577" spans="1:10" x14ac:dyDescent="0.3">
      <c r="B577" s="35"/>
      <c r="C577" s="43"/>
      <c r="D577" s="16"/>
      <c r="E577" s="15"/>
      <c r="F577" s="38"/>
      <c r="G577" s="39"/>
      <c r="H577" s="180"/>
    </row>
    <row r="578" spans="1:10" x14ac:dyDescent="0.3">
      <c r="B578" s="35"/>
      <c r="C578" s="43"/>
      <c r="D578" s="16"/>
      <c r="E578" s="15"/>
      <c r="F578" s="38"/>
      <c r="G578" s="39"/>
      <c r="H578" s="180"/>
    </row>
    <row r="579" spans="1:10" x14ac:dyDescent="0.3">
      <c r="B579" s="35"/>
      <c r="C579" s="43"/>
      <c r="D579" s="16"/>
      <c r="E579" s="15"/>
      <c r="F579" s="38"/>
      <c r="G579" s="39"/>
      <c r="H579" s="180"/>
    </row>
    <row r="580" spans="1:10" x14ac:dyDescent="0.3">
      <c r="B580" s="35"/>
      <c r="C580" s="43"/>
      <c r="D580" s="16"/>
      <c r="E580" s="15"/>
      <c r="F580" s="38"/>
      <c r="G580" s="39"/>
      <c r="H580" s="180"/>
    </row>
    <row r="581" spans="1:10" x14ac:dyDescent="0.3">
      <c r="A581" s="13">
        <v>10</v>
      </c>
      <c r="B581" s="35">
        <v>48</v>
      </c>
      <c r="C581" s="43" t="s">
        <v>672</v>
      </c>
      <c r="D581" s="16" t="s">
        <v>4</v>
      </c>
      <c r="E581" s="15">
        <v>1</v>
      </c>
      <c r="F581" s="38">
        <v>0</v>
      </c>
      <c r="G581" s="39">
        <f>F581*E581</f>
        <v>0</v>
      </c>
      <c r="H581" s="180"/>
      <c r="I581" s="145">
        <v>1</v>
      </c>
      <c r="J581" s="158">
        <f>I581*F581</f>
        <v>0</v>
      </c>
    </row>
    <row r="582" spans="1:10" x14ac:dyDescent="0.3">
      <c r="B582" s="35"/>
      <c r="C582" s="43"/>
      <c r="D582" s="16"/>
      <c r="E582" s="15"/>
      <c r="F582" s="38"/>
      <c r="G582" s="39"/>
      <c r="H582" s="180"/>
    </row>
    <row r="583" spans="1:10" x14ac:dyDescent="0.3">
      <c r="B583" s="35"/>
      <c r="C583" s="43"/>
      <c r="D583" s="16"/>
      <c r="E583" s="15"/>
      <c r="F583" s="38"/>
      <c r="G583" s="39"/>
      <c r="H583" s="180"/>
    </row>
    <row r="584" spans="1:10" x14ac:dyDescent="0.3">
      <c r="B584" s="35"/>
      <c r="C584" s="43"/>
      <c r="D584" s="16"/>
      <c r="E584" s="15"/>
      <c r="F584" s="38"/>
      <c r="G584" s="39"/>
      <c r="H584" s="180"/>
    </row>
    <row r="585" spans="1:10" x14ac:dyDescent="0.3">
      <c r="B585" s="35"/>
      <c r="C585" s="43" t="s">
        <v>321</v>
      </c>
      <c r="D585" s="16"/>
      <c r="E585" s="15"/>
      <c r="F585" s="38"/>
      <c r="G585" s="39"/>
      <c r="H585" s="180"/>
    </row>
    <row r="586" spans="1:10" x14ac:dyDescent="0.3">
      <c r="B586" s="35"/>
      <c r="C586" s="43"/>
      <c r="D586" s="16"/>
      <c r="E586" s="15"/>
      <c r="F586" s="38"/>
      <c r="G586" s="39"/>
      <c r="H586" s="180"/>
    </row>
    <row r="587" spans="1:10" x14ac:dyDescent="0.3">
      <c r="B587" s="35"/>
      <c r="C587" s="43"/>
      <c r="D587" s="16"/>
      <c r="E587" s="15"/>
      <c r="F587" s="38"/>
      <c r="G587" s="39"/>
      <c r="H587" s="180"/>
    </row>
    <row r="588" spans="1:10" ht="51.75" customHeight="1" x14ac:dyDescent="0.3">
      <c r="B588" s="35"/>
      <c r="C588" s="41" t="s">
        <v>676</v>
      </c>
      <c r="D588" s="16"/>
      <c r="E588" s="15"/>
      <c r="F588" s="38"/>
      <c r="G588" s="39"/>
      <c r="H588" s="180"/>
    </row>
    <row r="589" spans="1:10" x14ac:dyDescent="0.3">
      <c r="B589" s="35"/>
      <c r="C589" s="41"/>
      <c r="D589" s="16"/>
      <c r="E589" s="15"/>
      <c r="F589" s="38"/>
      <c r="G589" s="39"/>
      <c r="H589" s="180"/>
    </row>
    <row r="590" spans="1:10" x14ac:dyDescent="0.3">
      <c r="B590" s="35"/>
      <c r="C590" s="43"/>
      <c r="D590" s="16"/>
      <c r="E590" s="15"/>
      <c r="F590" s="38"/>
      <c r="G590" s="39"/>
      <c r="H590" s="180"/>
    </row>
    <row r="591" spans="1:10" x14ac:dyDescent="0.3">
      <c r="B591" s="35"/>
      <c r="C591" s="43" t="s">
        <v>671</v>
      </c>
      <c r="D591" s="16"/>
      <c r="E591" s="15"/>
      <c r="F591" s="38"/>
      <c r="G591" s="39"/>
      <c r="H591" s="180"/>
    </row>
    <row r="592" spans="1:10" x14ac:dyDescent="0.3">
      <c r="B592" s="35"/>
      <c r="C592" s="43"/>
      <c r="D592" s="16"/>
      <c r="E592" s="15"/>
      <c r="F592" s="38"/>
      <c r="G592" s="39"/>
      <c r="H592" s="180"/>
    </row>
    <row r="593" spans="2:8" x14ac:dyDescent="0.3">
      <c r="B593" s="35"/>
      <c r="C593" s="43"/>
      <c r="D593" s="16"/>
      <c r="E593" s="15"/>
      <c r="F593" s="38"/>
      <c r="G593" s="39"/>
      <c r="H593" s="180"/>
    </row>
    <row r="594" spans="2:8" x14ac:dyDescent="0.3">
      <c r="B594" s="35"/>
      <c r="C594" s="43"/>
      <c r="D594" s="16"/>
      <c r="E594" s="15"/>
      <c r="F594" s="38"/>
      <c r="G594" s="39"/>
      <c r="H594" s="180"/>
    </row>
    <row r="595" spans="2:8" x14ac:dyDescent="0.3">
      <c r="B595" s="35"/>
      <c r="C595" s="43" t="s">
        <v>321</v>
      </c>
      <c r="D595" s="16"/>
      <c r="E595" s="15"/>
      <c r="F595" s="38"/>
      <c r="G595" s="39"/>
      <c r="H595" s="180"/>
    </row>
    <row r="596" spans="2:8" x14ac:dyDescent="0.3">
      <c r="B596" s="35"/>
      <c r="C596" s="43"/>
      <c r="D596" s="16"/>
      <c r="E596" s="15"/>
      <c r="F596" s="38"/>
      <c r="G596" s="39"/>
      <c r="H596" s="180"/>
    </row>
    <row r="597" spans="2:8" x14ac:dyDescent="0.3">
      <c r="B597" s="35"/>
      <c r="C597" s="43" t="s">
        <v>302</v>
      </c>
      <c r="D597" s="16"/>
      <c r="E597" s="15"/>
      <c r="F597" s="38"/>
      <c r="G597" s="39"/>
      <c r="H597" s="180"/>
    </row>
    <row r="598" spans="2:8" x14ac:dyDescent="0.3">
      <c r="B598" s="35"/>
      <c r="C598" s="43"/>
      <c r="D598" s="16"/>
      <c r="E598" s="15"/>
      <c r="F598" s="38"/>
      <c r="G598" s="39"/>
      <c r="H598" s="180"/>
    </row>
    <row r="599" spans="2:8" x14ac:dyDescent="0.3">
      <c r="B599" s="35"/>
      <c r="C599" s="62" t="s">
        <v>381</v>
      </c>
      <c r="D599" s="16"/>
      <c r="E599" s="15"/>
      <c r="F599" s="38"/>
      <c r="G599" s="39"/>
      <c r="H599" s="180"/>
    </row>
    <row r="600" spans="2:8" x14ac:dyDescent="0.3">
      <c r="B600" s="35"/>
      <c r="C600" s="43"/>
      <c r="D600" s="16"/>
      <c r="E600" s="15"/>
      <c r="F600" s="38"/>
      <c r="G600" s="39"/>
      <c r="H600" s="180"/>
    </row>
    <row r="601" spans="2:8" x14ac:dyDescent="0.3">
      <c r="B601" s="35"/>
      <c r="C601" s="43" t="s">
        <v>302</v>
      </c>
      <c r="D601" s="16"/>
      <c r="E601" s="15"/>
      <c r="F601" s="38"/>
      <c r="G601" s="39"/>
      <c r="H601" s="180"/>
    </row>
    <row r="602" spans="2:8" x14ac:dyDescent="0.3">
      <c r="B602" s="35"/>
      <c r="C602" s="43"/>
      <c r="D602" s="16"/>
      <c r="E602" s="15"/>
      <c r="F602" s="38"/>
      <c r="G602" s="39"/>
      <c r="H602" s="180"/>
    </row>
    <row r="603" spans="2:8" ht="37.5" x14ac:dyDescent="0.3">
      <c r="B603" s="35"/>
      <c r="C603" s="41" t="s">
        <v>382</v>
      </c>
      <c r="D603" s="16"/>
      <c r="E603" s="15"/>
      <c r="F603" s="38"/>
      <c r="G603" s="39"/>
      <c r="H603" s="180"/>
    </row>
    <row r="604" spans="2:8" x14ac:dyDescent="0.3">
      <c r="B604" s="35"/>
      <c r="C604" s="43"/>
      <c r="D604" s="16"/>
      <c r="E604" s="15"/>
      <c r="F604" s="38"/>
      <c r="G604" s="39"/>
      <c r="H604" s="180"/>
    </row>
    <row r="605" spans="2:8" x14ac:dyDescent="0.3">
      <c r="B605" s="35"/>
      <c r="C605" s="43"/>
      <c r="D605" s="16"/>
      <c r="E605" s="15"/>
      <c r="F605" s="38"/>
      <c r="G605" s="39"/>
      <c r="H605" s="180"/>
    </row>
    <row r="606" spans="2:8" x14ac:dyDescent="0.3">
      <c r="B606" s="35"/>
      <c r="C606" s="43"/>
      <c r="D606" s="16"/>
      <c r="E606" s="15"/>
      <c r="F606" s="38"/>
      <c r="G606" s="39"/>
      <c r="H606" s="180"/>
    </row>
    <row r="607" spans="2:8" x14ac:dyDescent="0.3">
      <c r="B607" s="35"/>
      <c r="C607" s="43" t="s">
        <v>677</v>
      </c>
      <c r="D607" s="16"/>
      <c r="E607" s="15"/>
      <c r="F607" s="38"/>
      <c r="G607" s="39"/>
      <c r="H607" s="180"/>
    </row>
    <row r="608" spans="2:8" x14ac:dyDescent="0.3">
      <c r="B608" s="35"/>
      <c r="C608" s="43"/>
      <c r="D608" s="16"/>
      <c r="E608" s="15"/>
      <c r="F608" s="38"/>
      <c r="G608" s="39"/>
      <c r="H608" s="180"/>
    </row>
    <row r="609" spans="2:8" x14ac:dyDescent="0.3">
      <c r="B609" s="35"/>
      <c r="C609" s="43" t="s">
        <v>302</v>
      </c>
      <c r="D609" s="16"/>
      <c r="E609" s="15"/>
      <c r="F609" s="38"/>
      <c r="G609" s="39"/>
      <c r="H609" s="180"/>
    </row>
    <row r="610" spans="2:8" x14ac:dyDescent="0.3">
      <c r="B610" s="35"/>
      <c r="C610" s="43"/>
      <c r="D610" s="16"/>
      <c r="E610" s="15"/>
      <c r="F610" s="38"/>
      <c r="G610" s="39"/>
      <c r="H610" s="180"/>
    </row>
    <row r="611" spans="2:8" ht="37.5" x14ac:dyDescent="0.3">
      <c r="B611" s="35"/>
      <c r="C611" s="41" t="s">
        <v>383</v>
      </c>
      <c r="D611" s="16"/>
      <c r="E611" s="15"/>
      <c r="F611" s="38"/>
      <c r="G611" s="39"/>
      <c r="H611" s="180"/>
    </row>
    <row r="612" spans="2:8" x14ac:dyDescent="0.3">
      <c r="B612" s="35"/>
      <c r="C612" s="43"/>
      <c r="D612" s="16"/>
      <c r="E612" s="15"/>
      <c r="F612" s="38"/>
      <c r="G612" s="39"/>
      <c r="H612" s="180"/>
    </row>
    <row r="613" spans="2:8" x14ac:dyDescent="0.3">
      <c r="B613" s="35"/>
      <c r="C613" s="43"/>
      <c r="D613" s="16"/>
      <c r="E613" s="15"/>
      <c r="F613" s="38"/>
      <c r="G613" s="39"/>
      <c r="H613" s="180"/>
    </row>
    <row r="614" spans="2:8" x14ac:dyDescent="0.3">
      <c r="B614" s="35"/>
      <c r="C614" s="43"/>
      <c r="D614" s="16"/>
      <c r="E614" s="15"/>
      <c r="F614" s="38"/>
      <c r="G614" s="39"/>
      <c r="H614" s="180"/>
    </row>
    <row r="615" spans="2:8" x14ac:dyDescent="0.3">
      <c r="B615" s="35"/>
      <c r="C615" s="43" t="s">
        <v>384</v>
      </c>
      <c r="D615" s="16"/>
      <c r="E615" s="15"/>
      <c r="F615" s="38"/>
      <c r="G615" s="39"/>
      <c r="H615" s="180"/>
    </row>
    <row r="616" spans="2:8" x14ac:dyDescent="0.3">
      <c r="B616" s="35"/>
      <c r="C616" s="43"/>
      <c r="D616" s="16"/>
      <c r="E616" s="15"/>
      <c r="F616" s="38"/>
      <c r="G616" s="39"/>
      <c r="H616" s="180"/>
    </row>
    <row r="617" spans="2:8" x14ac:dyDescent="0.3">
      <c r="B617" s="35"/>
      <c r="C617" s="43" t="s">
        <v>302</v>
      </c>
      <c r="D617" s="16"/>
      <c r="E617" s="15"/>
      <c r="F617" s="38"/>
      <c r="G617" s="39"/>
      <c r="H617" s="180"/>
    </row>
    <row r="618" spans="2:8" x14ac:dyDescent="0.3">
      <c r="B618" s="35"/>
      <c r="C618" s="43"/>
      <c r="D618" s="16"/>
      <c r="E618" s="15"/>
      <c r="F618" s="38"/>
      <c r="G618" s="39"/>
      <c r="H618" s="180"/>
    </row>
    <row r="619" spans="2:8" ht="37.5" x14ac:dyDescent="0.3">
      <c r="B619" s="35"/>
      <c r="C619" s="41" t="s">
        <v>385</v>
      </c>
      <c r="D619" s="16"/>
      <c r="E619" s="15"/>
      <c r="F619" s="38"/>
      <c r="G619" s="39"/>
      <c r="H619" s="180"/>
    </row>
    <row r="620" spans="2:8" x14ac:dyDescent="0.3">
      <c r="B620" s="35"/>
      <c r="C620" s="43"/>
      <c r="D620" s="16"/>
      <c r="E620" s="15"/>
      <c r="F620" s="38"/>
      <c r="G620" s="39"/>
      <c r="H620" s="180"/>
    </row>
    <row r="621" spans="2:8" x14ac:dyDescent="0.3">
      <c r="B621" s="35"/>
      <c r="C621" s="41" t="s">
        <v>386</v>
      </c>
      <c r="D621" s="16"/>
      <c r="E621" s="15"/>
      <c r="F621" s="38"/>
      <c r="G621" s="39"/>
      <c r="H621" s="180"/>
    </row>
    <row r="622" spans="2:8" x14ac:dyDescent="0.3">
      <c r="B622" s="35"/>
      <c r="C622" s="43"/>
      <c r="D622" s="16"/>
      <c r="E622" s="15"/>
      <c r="F622" s="38"/>
      <c r="G622" s="39"/>
      <c r="H622" s="180"/>
    </row>
    <row r="623" spans="2:8" x14ac:dyDescent="0.3">
      <c r="B623" s="35"/>
      <c r="C623" s="43" t="s">
        <v>678</v>
      </c>
      <c r="D623" s="16"/>
      <c r="E623" s="15"/>
      <c r="F623" s="38"/>
      <c r="G623" s="39"/>
      <c r="H623" s="180"/>
    </row>
    <row r="624" spans="2:8" x14ac:dyDescent="0.3">
      <c r="B624" s="35"/>
      <c r="C624" s="43"/>
      <c r="D624" s="16"/>
      <c r="E624" s="15"/>
      <c r="F624" s="38"/>
      <c r="G624" s="39"/>
      <c r="H624" s="180"/>
    </row>
    <row r="625" spans="2:8" x14ac:dyDescent="0.3">
      <c r="B625" s="35"/>
      <c r="C625" s="43" t="s">
        <v>302</v>
      </c>
      <c r="D625" s="16"/>
      <c r="E625" s="15"/>
      <c r="F625" s="38"/>
      <c r="G625" s="39"/>
      <c r="H625" s="180"/>
    </row>
    <row r="626" spans="2:8" x14ac:dyDescent="0.3">
      <c r="B626" s="35"/>
      <c r="C626" s="43"/>
      <c r="D626" s="16"/>
      <c r="E626" s="15"/>
      <c r="F626" s="38"/>
      <c r="G626" s="39"/>
      <c r="H626" s="180"/>
    </row>
    <row r="627" spans="2:8" x14ac:dyDescent="0.3">
      <c r="B627" s="35"/>
      <c r="C627" s="43"/>
      <c r="D627" s="16"/>
      <c r="E627" s="15"/>
      <c r="F627" s="38"/>
      <c r="G627" s="39"/>
      <c r="H627" s="180"/>
    </row>
    <row r="628" spans="2:8" x14ac:dyDescent="0.3">
      <c r="B628" s="35"/>
      <c r="C628" s="43"/>
      <c r="D628" s="16"/>
      <c r="E628" s="15"/>
      <c r="F628" s="38"/>
      <c r="G628" s="39"/>
      <c r="H628" s="180"/>
    </row>
    <row r="629" spans="2:8" x14ac:dyDescent="0.3">
      <c r="B629" s="35"/>
      <c r="C629" s="43"/>
      <c r="D629" s="16"/>
      <c r="E629" s="15"/>
      <c r="F629" s="38"/>
      <c r="G629" s="39"/>
      <c r="H629" s="180"/>
    </row>
    <row r="630" spans="2:8" x14ac:dyDescent="0.3">
      <c r="B630" s="35"/>
      <c r="C630" s="43" t="s">
        <v>387</v>
      </c>
      <c r="D630" s="16"/>
      <c r="E630" s="15"/>
      <c r="F630" s="38"/>
      <c r="G630" s="39"/>
      <c r="H630" s="180"/>
    </row>
    <row r="631" spans="2:8" x14ac:dyDescent="0.3">
      <c r="B631" s="35"/>
      <c r="C631" s="43"/>
      <c r="D631" s="16"/>
      <c r="E631" s="15"/>
      <c r="F631" s="38"/>
      <c r="G631" s="39"/>
      <c r="H631" s="180"/>
    </row>
    <row r="632" spans="2:8" x14ac:dyDescent="0.3">
      <c r="B632" s="35"/>
      <c r="C632" s="43"/>
      <c r="D632" s="16"/>
      <c r="E632" s="15"/>
      <c r="F632" s="38"/>
      <c r="G632" s="39"/>
      <c r="H632" s="180"/>
    </row>
    <row r="633" spans="2:8" x14ac:dyDescent="0.3">
      <c r="B633" s="35"/>
      <c r="C633" s="43"/>
      <c r="D633" s="16"/>
      <c r="E633" s="15"/>
      <c r="F633" s="38"/>
      <c r="G633" s="39"/>
      <c r="H633" s="180"/>
    </row>
    <row r="634" spans="2:8" x14ac:dyDescent="0.3">
      <c r="B634" s="35"/>
      <c r="C634" s="43" t="s">
        <v>388</v>
      </c>
      <c r="D634" s="16"/>
      <c r="E634" s="15"/>
      <c r="F634" s="38"/>
      <c r="G634" s="39"/>
      <c r="H634" s="180"/>
    </row>
    <row r="635" spans="2:8" x14ac:dyDescent="0.3">
      <c r="B635" s="35"/>
      <c r="C635" s="43"/>
      <c r="D635" s="16"/>
      <c r="E635" s="15"/>
      <c r="F635" s="38"/>
      <c r="G635" s="39"/>
      <c r="H635" s="180"/>
    </row>
    <row r="636" spans="2:8" x14ac:dyDescent="0.3">
      <c r="B636" s="35"/>
      <c r="C636" s="43" t="s">
        <v>302</v>
      </c>
      <c r="D636" s="16"/>
      <c r="E636" s="15"/>
      <c r="F636" s="38"/>
      <c r="G636" s="39"/>
      <c r="H636" s="180"/>
    </row>
    <row r="637" spans="2:8" x14ac:dyDescent="0.3">
      <c r="B637" s="35"/>
      <c r="C637" s="43"/>
      <c r="D637" s="16"/>
      <c r="E637" s="15"/>
      <c r="F637" s="38"/>
      <c r="G637" s="39"/>
      <c r="H637" s="180"/>
    </row>
    <row r="638" spans="2:8" ht="37.5" x14ac:dyDescent="0.3">
      <c r="B638" s="35"/>
      <c r="C638" s="41" t="s">
        <v>389</v>
      </c>
      <c r="D638" s="16"/>
      <c r="E638" s="15"/>
      <c r="F638" s="38"/>
      <c r="G638" s="39"/>
      <c r="H638" s="180"/>
    </row>
    <row r="639" spans="2:8" x14ac:dyDescent="0.3">
      <c r="B639" s="35"/>
      <c r="C639" s="43"/>
      <c r="D639" s="16"/>
      <c r="E639" s="15"/>
      <c r="F639" s="38"/>
      <c r="G639" s="39"/>
      <c r="H639" s="180"/>
    </row>
    <row r="640" spans="2:8" x14ac:dyDescent="0.3">
      <c r="B640" s="35"/>
      <c r="C640" s="43" t="s">
        <v>390</v>
      </c>
      <c r="D640" s="16"/>
      <c r="E640" s="15"/>
      <c r="F640" s="38"/>
      <c r="G640" s="39"/>
      <c r="H640" s="180"/>
    </row>
    <row r="641" spans="2:8" x14ac:dyDescent="0.3">
      <c r="B641" s="35"/>
      <c r="C641" s="43"/>
      <c r="D641" s="16"/>
      <c r="E641" s="15"/>
      <c r="F641" s="38"/>
      <c r="G641" s="39"/>
      <c r="H641" s="180"/>
    </row>
    <row r="642" spans="2:8" x14ac:dyDescent="0.3">
      <c r="B642" s="35"/>
      <c r="C642" s="43"/>
      <c r="D642" s="16"/>
      <c r="E642" s="15"/>
      <c r="F642" s="38"/>
      <c r="G642" s="39"/>
      <c r="H642" s="180"/>
    </row>
    <row r="643" spans="2:8" x14ac:dyDescent="0.3">
      <c r="B643" s="35"/>
      <c r="C643" s="43"/>
      <c r="D643" s="16"/>
      <c r="E643" s="15"/>
      <c r="F643" s="38"/>
      <c r="G643" s="39"/>
      <c r="H643" s="180"/>
    </row>
    <row r="644" spans="2:8" x14ac:dyDescent="0.3">
      <c r="B644" s="35"/>
      <c r="C644" s="43" t="s">
        <v>376</v>
      </c>
      <c r="D644" s="16"/>
      <c r="E644" s="15"/>
      <c r="F644" s="38"/>
      <c r="G644" s="39"/>
      <c r="H644" s="180"/>
    </row>
    <row r="645" spans="2:8" x14ac:dyDescent="0.3">
      <c r="B645" s="35"/>
      <c r="C645" s="43"/>
      <c r="D645" s="16"/>
      <c r="E645" s="15"/>
      <c r="F645" s="38"/>
      <c r="G645" s="39"/>
      <c r="H645" s="180"/>
    </row>
    <row r="646" spans="2:8" x14ac:dyDescent="0.3">
      <c r="B646" s="35"/>
      <c r="C646" s="43" t="s">
        <v>302</v>
      </c>
      <c r="D646" s="16"/>
      <c r="E646" s="15"/>
      <c r="F646" s="38"/>
      <c r="G646" s="39"/>
      <c r="H646" s="180"/>
    </row>
    <row r="647" spans="2:8" x14ac:dyDescent="0.3">
      <c r="B647" s="35"/>
      <c r="C647" s="43"/>
      <c r="D647" s="16"/>
      <c r="E647" s="15"/>
      <c r="F647" s="38"/>
      <c r="G647" s="39"/>
      <c r="H647" s="180"/>
    </row>
    <row r="648" spans="2:8" x14ac:dyDescent="0.3">
      <c r="B648" s="35"/>
      <c r="C648" s="43" t="s">
        <v>391</v>
      </c>
      <c r="D648" s="16"/>
      <c r="E648" s="15"/>
      <c r="F648" s="38"/>
      <c r="G648" s="39"/>
      <c r="H648" s="180"/>
    </row>
    <row r="649" spans="2:8" x14ac:dyDescent="0.3">
      <c r="B649" s="35"/>
      <c r="C649" s="43"/>
      <c r="D649" s="16"/>
      <c r="E649" s="15"/>
      <c r="F649" s="38"/>
      <c r="G649" s="39"/>
      <c r="H649" s="180"/>
    </row>
    <row r="650" spans="2:8" x14ac:dyDescent="0.3">
      <c r="B650" s="35"/>
      <c r="C650" s="43" t="s">
        <v>373</v>
      </c>
      <c r="D650" s="16"/>
      <c r="E650" s="15"/>
      <c r="F650" s="38"/>
      <c r="G650" s="39"/>
      <c r="H650" s="180"/>
    </row>
    <row r="651" spans="2:8" x14ac:dyDescent="0.3">
      <c r="B651" s="35"/>
      <c r="C651" s="43"/>
      <c r="D651" s="16"/>
      <c r="E651" s="15"/>
      <c r="F651" s="38"/>
      <c r="G651" s="39"/>
      <c r="H651" s="180"/>
    </row>
    <row r="652" spans="2:8" x14ac:dyDescent="0.3">
      <c r="B652" s="35"/>
      <c r="C652" s="43" t="s">
        <v>392</v>
      </c>
      <c r="D652" s="16"/>
      <c r="E652" s="15"/>
      <c r="F652" s="38"/>
      <c r="G652" s="39"/>
      <c r="H652" s="180"/>
    </row>
    <row r="653" spans="2:8" x14ac:dyDescent="0.3">
      <c r="B653" s="35"/>
      <c r="C653" s="43"/>
      <c r="D653" s="16"/>
      <c r="E653" s="15"/>
      <c r="F653" s="38"/>
      <c r="G653" s="39"/>
      <c r="H653" s="180"/>
    </row>
    <row r="654" spans="2:8" x14ac:dyDescent="0.3">
      <c r="B654" s="35"/>
      <c r="C654" s="43" t="s">
        <v>302</v>
      </c>
      <c r="D654" s="16"/>
      <c r="E654" s="15"/>
      <c r="F654" s="38"/>
      <c r="G654" s="39"/>
      <c r="H654" s="180"/>
    </row>
    <row r="655" spans="2:8" x14ac:dyDescent="0.3">
      <c r="B655" s="35"/>
      <c r="C655" s="43"/>
      <c r="D655" s="16"/>
      <c r="E655" s="15"/>
      <c r="F655" s="38"/>
      <c r="G655" s="39"/>
      <c r="H655" s="180"/>
    </row>
    <row r="656" spans="2:8" ht="37.5" x14ac:dyDescent="0.3">
      <c r="B656" s="35"/>
      <c r="C656" s="41" t="s">
        <v>393</v>
      </c>
      <c r="D656" s="16"/>
      <c r="E656" s="15"/>
      <c r="F656" s="38"/>
      <c r="G656" s="39"/>
      <c r="H656" s="180"/>
    </row>
    <row r="657" spans="2:8" x14ac:dyDescent="0.3">
      <c r="B657" s="35"/>
      <c r="C657" s="43"/>
      <c r="D657" s="16"/>
      <c r="E657" s="15"/>
      <c r="F657" s="38"/>
      <c r="G657" s="39"/>
      <c r="H657" s="180"/>
    </row>
    <row r="658" spans="2:8" x14ac:dyDescent="0.3">
      <c r="B658" s="35"/>
      <c r="C658" s="43"/>
      <c r="D658" s="16"/>
      <c r="E658" s="15"/>
      <c r="F658" s="38"/>
      <c r="G658" s="39"/>
      <c r="H658" s="180"/>
    </row>
    <row r="659" spans="2:8" x14ac:dyDescent="0.3">
      <c r="B659" s="35"/>
      <c r="C659" s="43"/>
      <c r="D659" s="16"/>
      <c r="E659" s="15"/>
      <c r="F659" s="38"/>
      <c r="G659" s="39"/>
      <c r="H659" s="180"/>
    </row>
    <row r="660" spans="2:8" x14ac:dyDescent="0.3">
      <c r="B660" s="35"/>
      <c r="C660" s="43" t="s">
        <v>394</v>
      </c>
      <c r="D660" s="16"/>
      <c r="E660" s="15"/>
      <c r="F660" s="38"/>
      <c r="G660" s="39"/>
      <c r="H660" s="180"/>
    </row>
    <row r="661" spans="2:8" x14ac:dyDescent="0.3">
      <c r="B661" s="35"/>
      <c r="C661" s="43"/>
      <c r="D661" s="16"/>
      <c r="E661" s="15"/>
      <c r="F661" s="38"/>
      <c r="G661" s="39"/>
      <c r="H661" s="180"/>
    </row>
    <row r="662" spans="2:8" x14ac:dyDescent="0.3">
      <c r="B662" s="35"/>
      <c r="C662" s="43"/>
      <c r="D662" s="16"/>
      <c r="E662" s="15"/>
      <c r="F662" s="38"/>
      <c r="G662" s="39"/>
      <c r="H662" s="180"/>
    </row>
    <row r="663" spans="2:8" x14ac:dyDescent="0.3">
      <c r="B663" s="35"/>
      <c r="C663" s="43"/>
      <c r="D663" s="16"/>
      <c r="E663" s="15"/>
      <c r="F663" s="38"/>
      <c r="G663" s="39"/>
      <c r="H663" s="180"/>
    </row>
    <row r="664" spans="2:8" x14ac:dyDescent="0.3">
      <c r="B664" s="35"/>
      <c r="C664" s="41" t="s">
        <v>395</v>
      </c>
      <c r="D664" s="16"/>
      <c r="E664" s="15"/>
      <c r="F664" s="38"/>
      <c r="G664" s="39"/>
      <c r="H664" s="180"/>
    </row>
    <row r="665" spans="2:8" x14ac:dyDescent="0.3">
      <c r="B665" s="35"/>
      <c r="C665" s="43"/>
      <c r="D665" s="16"/>
      <c r="E665" s="15"/>
      <c r="F665" s="38"/>
      <c r="G665" s="39"/>
      <c r="H665" s="180"/>
    </row>
    <row r="666" spans="2:8" x14ac:dyDescent="0.3">
      <c r="B666" s="35"/>
      <c r="C666" s="43" t="s">
        <v>396</v>
      </c>
      <c r="D666" s="16"/>
      <c r="E666" s="15"/>
      <c r="F666" s="38"/>
      <c r="G666" s="39"/>
      <c r="H666" s="180"/>
    </row>
    <row r="667" spans="2:8" x14ac:dyDescent="0.3">
      <c r="B667" s="35"/>
      <c r="C667" s="43"/>
      <c r="D667" s="16"/>
      <c r="E667" s="15"/>
      <c r="F667" s="38"/>
      <c r="G667" s="39"/>
      <c r="H667" s="180"/>
    </row>
    <row r="668" spans="2:8" x14ac:dyDescent="0.3">
      <c r="B668" s="35"/>
      <c r="C668" s="43"/>
      <c r="D668" s="16"/>
      <c r="E668" s="15"/>
      <c r="F668" s="38"/>
      <c r="G668" s="39"/>
      <c r="H668" s="180"/>
    </row>
    <row r="669" spans="2:8" x14ac:dyDescent="0.3">
      <c r="B669" s="35"/>
      <c r="C669" s="62" t="s">
        <v>397</v>
      </c>
      <c r="D669" s="16" t="s">
        <v>298</v>
      </c>
      <c r="E669" s="15"/>
      <c r="F669" s="38"/>
      <c r="G669" s="39"/>
      <c r="H669" s="180"/>
    </row>
    <row r="670" spans="2:8" x14ac:dyDescent="0.3">
      <c r="B670" s="35"/>
      <c r="C670" s="43"/>
      <c r="D670" s="16"/>
      <c r="E670" s="15"/>
      <c r="F670" s="38"/>
      <c r="G670" s="39"/>
      <c r="H670" s="180"/>
    </row>
    <row r="671" spans="2:8" x14ac:dyDescent="0.3">
      <c r="B671" s="35"/>
      <c r="C671" s="62" t="s">
        <v>398</v>
      </c>
      <c r="D671" s="16" t="s">
        <v>319</v>
      </c>
      <c r="E671" s="15"/>
      <c r="F671" s="38"/>
      <c r="G671" s="39"/>
      <c r="H671" s="180"/>
    </row>
    <row r="672" spans="2:8" x14ac:dyDescent="0.3">
      <c r="B672" s="35"/>
      <c r="C672" s="43"/>
      <c r="D672" s="16"/>
      <c r="E672" s="15"/>
      <c r="F672" s="38"/>
      <c r="G672" s="39"/>
      <c r="H672" s="180"/>
    </row>
    <row r="673" spans="1:10" x14ac:dyDescent="0.3">
      <c r="A673" s="13">
        <v>11</v>
      </c>
      <c r="B673" s="35">
        <v>49</v>
      </c>
      <c r="C673" s="43" t="s">
        <v>399</v>
      </c>
      <c r="D673" s="16" t="s">
        <v>4</v>
      </c>
      <c r="E673" s="15">
        <v>1</v>
      </c>
      <c r="F673" s="38">
        <v>0</v>
      </c>
      <c r="G673" s="39">
        <f>F673*E673</f>
        <v>0</v>
      </c>
      <c r="H673" s="180"/>
      <c r="I673" s="145">
        <v>1</v>
      </c>
      <c r="J673" s="158">
        <f>I673*F673</f>
        <v>0</v>
      </c>
    </row>
    <row r="674" spans="1:10" x14ac:dyDescent="0.3">
      <c r="B674" s="35"/>
      <c r="C674" s="43"/>
      <c r="D674" s="16"/>
      <c r="E674" s="15"/>
      <c r="F674" s="38"/>
      <c r="G674" s="39"/>
      <c r="H674" s="180"/>
    </row>
    <row r="675" spans="1:10" x14ac:dyDescent="0.3">
      <c r="B675" s="35"/>
      <c r="C675" s="43"/>
      <c r="D675" s="16"/>
      <c r="E675" s="15"/>
      <c r="F675" s="38"/>
      <c r="G675" s="39"/>
      <c r="H675" s="180"/>
    </row>
    <row r="676" spans="1:10" x14ac:dyDescent="0.3">
      <c r="B676" s="35"/>
      <c r="C676" s="43"/>
      <c r="D676" s="16"/>
      <c r="E676" s="15"/>
      <c r="F676" s="38"/>
      <c r="G676" s="39"/>
      <c r="H676" s="180"/>
    </row>
    <row r="677" spans="1:10" ht="37.5" x14ac:dyDescent="0.3">
      <c r="B677" s="35"/>
      <c r="C677" s="41" t="s">
        <v>400</v>
      </c>
      <c r="D677" s="16"/>
      <c r="E677" s="15"/>
      <c r="F677" s="38"/>
      <c r="G677" s="39"/>
      <c r="H677" s="180"/>
    </row>
    <row r="678" spans="1:10" ht="37.5" x14ac:dyDescent="0.3">
      <c r="B678" s="35"/>
      <c r="C678" s="41" t="s">
        <v>401</v>
      </c>
      <c r="D678" s="16"/>
      <c r="E678" s="15"/>
      <c r="F678" s="38"/>
      <c r="G678" s="39"/>
      <c r="H678" s="180"/>
    </row>
    <row r="679" spans="1:10" ht="37.5" x14ac:dyDescent="0.3">
      <c r="B679" s="35"/>
      <c r="C679" s="41" t="s">
        <v>402</v>
      </c>
      <c r="D679" s="16"/>
      <c r="E679" s="15"/>
      <c r="F679" s="38"/>
      <c r="G679" s="39"/>
      <c r="H679" s="180"/>
    </row>
    <row r="680" spans="1:10" ht="37.5" x14ac:dyDescent="0.3">
      <c r="B680" s="35"/>
      <c r="C680" s="41" t="s">
        <v>403</v>
      </c>
      <c r="D680" s="16"/>
      <c r="E680" s="15"/>
      <c r="F680" s="38"/>
      <c r="G680" s="39"/>
      <c r="H680" s="180"/>
    </row>
    <row r="681" spans="1:10" x14ac:dyDescent="0.3">
      <c r="B681" s="35"/>
      <c r="C681" s="41" t="s">
        <v>404</v>
      </c>
      <c r="D681" s="16"/>
      <c r="E681" s="15"/>
      <c r="F681" s="38"/>
      <c r="G681" s="39"/>
      <c r="H681" s="180"/>
    </row>
    <row r="682" spans="1:10" x14ac:dyDescent="0.3">
      <c r="B682" s="35"/>
      <c r="C682" s="43"/>
      <c r="D682" s="16"/>
      <c r="E682" s="15"/>
      <c r="F682" s="38"/>
      <c r="G682" s="39"/>
      <c r="H682" s="180"/>
    </row>
    <row r="683" spans="1:10" x14ac:dyDescent="0.3">
      <c r="B683" s="35"/>
      <c r="C683" s="43"/>
      <c r="D683" s="16"/>
      <c r="E683" s="15"/>
      <c r="F683" s="38"/>
      <c r="G683" s="39"/>
      <c r="H683" s="180"/>
    </row>
    <row r="684" spans="1:10" x14ac:dyDescent="0.3">
      <c r="B684" s="35"/>
      <c r="C684" s="43"/>
      <c r="D684" s="16"/>
      <c r="E684" s="15"/>
      <c r="F684" s="38"/>
      <c r="G684" s="39"/>
      <c r="H684" s="180"/>
    </row>
    <row r="685" spans="1:10" x14ac:dyDescent="0.3">
      <c r="B685" s="35"/>
      <c r="C685" s="43" t="s">
        <v>321</v>
      </c>
      <c r="D685" s="16"/>
      <c r="E685" s="15"/>
      <c r="F685" s="38"/>
      <c r="G685" s="39"/>
      <c r="H685" s="180"/>
    </row>
    <row r="686" spans="1:10" x14ac:dyDescent="0.3">
      <c r="B686" s="35"/>
      <c r="C686" s="43"/>
      <c r="D686" s="16"/>
      <c r="E686" s="15"/>
      <c r="F686" s="38"/>
      <c r="G686" s="39"/>
      <c r="H686" s="180"/>
    </row>
    <row r="687" spans="1:10" x14ac:dyDescent="0.3">
      <c r="B687" s="35"/>
      <c r="C687" s="43"/>
      <c r="D687" s="16"/>
      <c r="E687" s="15"/>
      <c r="F687" s="38"/>
      <c r="G687" s="39"/>
      <c r="H687" s="180"/>
    </row>
    <row r="688" spans="1:10" x14ac:dyDescent="0.3">
      <c r="B688" s="35"/>
      <c r="C688" s="43"/>
      <c r="D688" s="16"/>
      <c r="E688" s="15"/>
      <c r="F688" s="38"/>
      <c r="G688" s="39"/>
      <c r="H688" s="180"/>
    </row>
    <row r="689" spans="1:10" x14ac:dyDescent="0.3">
      <c r="B689" s="35"/>
      <c r="C689" s="62" t="s">
        <v>405</v>
      </c>
      <c r="D689" s="16" t="s">
        <v>319</v>
      </c>
      <c r="E689" s="15"/>
      <c r="F689" s="38"/>
      <c r="G689" s="39"/>
      <c r="H689" s="180"/>
    </row>
    <row r="690" spans="1:10" x14ac:dyDescent="0.3">
      <c r="B690" s="35"/>
      <c r="C690" s="43"/>
      <c r="D690" s="16"/>
      <c r="E690" s="15"/>
      <c r="F690" s="38"/>
      <c r="G690" s="39"/>
      <c r="H690" s="180"/>
    </row>
    <row r="691" spans="1:10" x14ac:dyDescent="0.3">
      <c r="A691" s="13">
        <v>12</v>
      </c>
      <c r="B691" s="35">
        <v>50</v>
      </c>
      <c r="C691" s="43" t="s">
        <v>406</v>
      </c>
      <c r="D691" s="16" t="s">
        <v>4</v>
      </c>
      <c r="E691" s="15">
        <v>1</v>
      </c>
      <c r="F691" s="38">
        <v>0</v>
      </c>
      <c r="G691" s="39">
        <f>F691*E691</f>
        <v>0</v>
      </c>
      <c r="H691" s="180"/>
      <c r="I691" s="145">
        <v>1</v>
      </c>
      <c r="J691" s="158">
        <f>I691*F691</f>
        <v>0</v>
      </c>
    </row>
    <row r="692" spans="1:10" x14ac:dyDescent="0.3">
      <c r="B692" s="35"/>
      <c r="C692" s="43"/>
      <c r="D692" s="16"/>
      <c r="E692" s="15"/>
      <c r="F692" s="38"/>
      <c r="G692" s="39"/>
      <c r="H692" s="180"/>
    </row>
    <row r="693" spans="1:10" x14ac:dyDescent="0.3">
      <c r="B693" s="35"/>
      <c r="C693" s="43"/>
      <c r="D693" s="16"/>
      <c r="E693" s="15"/>
      <c r="F693" s="38"/>
      <c r="G693" s="39"/>
      <c r="H693" s="180"/>
    </row>
    <row r="694" spans="1:10" x14ac:dyDescent="0.3">
      <c r="B694" s="35"/>
      <c r="C694" s="43"/>
      <c r="D694" s="16"/>
      <c r="E694" s="15"/>
      <c r="F694" s="38"/>
      <c r="G694" s="39"/>
      <c r="H694" s="180"/>
    </row>
    <row r="695" spans="1:10" ht="37.5" x14ac:dyDescent="0.3">
      <c r="B695" s="35"/>
      <c r="C695" s="41" t="s">
        <v>407</v>
      </c>
      <c r="D695" s="16"/>
      <c r="E695" s="15"/>
      <c r="F695" s="38"/>
      <c r="G695" s="39"/>
      <c r="H695" s="180"/>
    </row>
    <row r="696" spans="1:10" x14ac:dyDescent="0.3">
      <c r="B696" s="35"/>
      <c r="C696" s="41" t="s">
        <v>408</v>
      </c>
      <c r="D696" s="16"/>
      <c r="E696" s="15"/>
      <c r="F696" s="38"/>
      <c r="G696" s="39"/>
      <c r="H696" s="180"/>
    </row>
    <row r="697" spans="1:10" x14ac:dyDescent="0.3">
      <c r="B697" s="35"/>
      <c r="C697" s="43"/>
      <c r="D697" s="16"/>
      <c r="E697" s="15"/>
      <c r="F697" s="38"/>
      <c r="G697" s="39"/>
      <c r="H697" s="180"/>
    </row>
    <row r="698" spans="1:10" x14ac:dyDescent="0.3">
      <c r="B698" s="35"/>
      <c r="C698" s="43"/>
      <c r="D698" s="16"/>
      <c r="E698" s="15"/>
      <c r="F698" s="38"/>
      <c r="G698" s="39"/>
      <c r="H698" s="180"/>
    </row>
    <row r="699" spans="1:10" x14ac:dyDescent="0.3">
      <c r="B699" s="35"/>
      <c r="C699" s="43"/>
      <c r="D699" s="16"/>
      <c r="E699" s="15"/>
      <c r="F699" s="38"/>
      <c r="G699" s="39"/>
      <c r="H699" s="180"/>
    </row>
    <row r="700" spans="1:10" x14ac:dyDescent="0.3">
      <c r="B700" s="35"/>
      <c r="C700" s="43" t="s">
        <v>321</v>
      </c>
      <c r="D700" s="16"/>
      <c r="E700" s="15"/>
      <c r="F700" s="38"/>
      <c r="G700" s="39"/>
      <c r="H700" s="180"/>
    </row>
    <row r="701" spans="1:10" x14ac:dyDescent="0.3">
      <c r="B701" s="35"/>
      <c r="C701" s="43"/>
      <c r="D701" s="16"/>
      <c r="E701" s="15"/>
      <c r="F701" s="38"/>
      <c r="G701" s="39"/>
      <c r="H701" s="180"/>
    </row>
    <row r="702" spans="1:10" x14ac:dyDescent="0.3">
      <c r="B702" s="35"/>
      <c r="C702" s="43" t="s">
        <v>302</v>
      </c>
      <c r="D702" s="16"/>
      <c r="E702" s="15"/>
      <c r="F702" s="38"/>
      <c r="G702" s="39"/>
      <c r="H702" s="180"/>
    </row>
    <row r="703" spans="1:10" x14ac:dyDescent="0.3">
      <c r="B703" s="35"/>
      <c r="C703" s="43"/>
      <c r="D703" s="16"/>
      <c r="E703" s="15"/>
      <c r="F703" s="38"/>
      <c r="G703" s="39"/>
      <c r="H703" s="180"/>
    </row>
    <row r="704" spans="1:10" x14ac:dyDescent="0.3">
      <c r="B704" s="35"/>
      <c r="C704" s="43" t="s">
        <v>409</v>
      </c>
      <c r="D704" s="16" t="s">
        <v>335</v>
      </c>
      <c r="E704" s="15"/>
      <c r="F704" s="38"/>
      <c r="G704" s="39"/>
      <c r="H704" s="180"/>
    </row>
    <row r="705" spans="2:8" x14ac:dyDescent="0.3">
      <c r="B705" s="35"/>
      <c r="C705" s="43"/>
      <c r="D705" s="16"/>
      <c r="E705" s="15"/>
      <c r="F705" s="38"/>
      <c r="G705" s="39"/>
      <c r="H705" s="180"/>
    </row>
    <row r="706" spans="2:8" x14ac:dyDescent="0.3">
      <c r="B706" s="35"/>
      <c r="C706" s="43"/>
      <c r="D706" s="16"/>
      <c r="E706" s="15"/>
      <c r="F706" s="38"/>
      <c r="G706" s="39"/>
      <c r="H706" s="180"/>
    </row>
    <row r="707" spans="2:8" x14ac:dyDescent="0.3">
      <c r="B707" s="35"/>
      <c r="C707" s="43"/>
      <c r="D707" s="16"/>
      <c r="E707" s="15"/>
      <c r="F707" s="38"/>
      <c r="G707" s="39"/>
      <c r="H707" s="180"/>
    </row>
    <row r="708" spans="2:8" x14ac:dyDescent="0.3">
      <c r="B708" s="35"/>
      <c r="C708" s="43" t="s">
        <v>321</v>
      </c>
      <c r="D708" s="16"/>
      <c r="E708" s="15"/>
      <c r="F708" s="38"/>
      <c r="G708" s="39"/>
      <c r="H708" s="180"/>
    </row>
    <row r="709" spans="2:8" x14ac:dyDescent="0.3">
      <c r="B709" s="35"/>
      <c r="C709" s="43"/>
      <c r="D709" s="16"/>
      <c r="E709" s="15"/>
      <c r="F709" s="38"/>
      <c r="G709" s="39"/>
      <c r="H709" s="180"/>
    </row>
    <row r="710" spans="2:8" x14ac:dyDescent="0.3">
      <c r="B710" s="35"/>
      <c r="C710" s="43"/>
      <c r="D710" s="16"/>
      <c r="E710" s="15"/>
      <c r="F710" s="38"/>
      <c r="G710" s="39"/>
      <c r="H710" s="180"/>
    </row>
    <row r="711" spans="2:8" x14ac:dyDescent="0.3">
      <c r="B711" s="35"/>
      <c r="C711" s="43"/>
      <c r="D711" s="16"/>
      <c r="E711" s="15"/>
      <c r="F711" s="38"/>
      <c r="G711" s="39"/>
      <c r="H711" s="180"/>
    </row>
    <row r="712" spans="2:8" ht="37.5" x14ac:dyDescent="0.3">
      <c r="B712" s="35"/>
      <c r="C712" s="41" t="s">
        <v>679</v>
      </c>
      <c r="D712" s="16"/>
      <c r="E712" s="15"/>
      <c r="F712" s="38"/>
      <c r="G712" s="39"/>
      <c r="H712" s="180"/>
    </row>
    <row r="713" spans="2:8" x14ac:dyDescent="0.3">
      <c r="B713" s="35"/>
      <c r="C713" s="41"/>
      <c r="D713" s="16"/>
      <c r="E713" s="15"/>
      <c r="F713" s="38"/>
      <c r="G713" s="39"/>
      <c r="H713" s="180"/>
    </row>
    <row r="714" spans="2:8" x14ac:dyDescent="0.3">
      <c r="B714" s="35"/>
      <c r="C714" s="41"/>
      <c r="D714" s="16"/>
      <c r="E714" s="15"/>
      <c r="F714" s="38"/>
      <c r="G714" s="39"/>
      <c r="H714" s="180"/>
    </row>
    <row r="715" spans="2:8" x14ac:dyDescent="0.3">
      <c r="B715" s="35"/>
      <c r="C715" s="41"/>
      <c r="D715" s="16"/>
      <c r="E715" s="15"/>
      <c r="F715" s="38"/>
      <c r="G715" s="39"/>
      <c r="H715" s="180"/>
    </row>
    <row r="716" spans="2:8" x14ac:dyDescent="0.3">
      <c r="B716" s="35"/>
      <c r="C716" s="43"/>
      <c r="D716" s="16"/>
      <c r="E716" s="15"/>
      <c r="F716" s="38"/>
      <c r="G716" s="39"/>
      <c r="H716" s="180"/>
    </row>
    <row r="717" spans="2:8" x14ac:dyDescent="0.3">
      <c r="B717" s="35"/>
      <c r="C717" s="43"/>
      <c r="D717" s="16"/>
      <c r="E717" s="15"/>
      <c r="F717" s="38"/>
      <c r="G717" s="39"/>
      <c r="H717" s="180"/>
    </row>
    <row r="718" spans="2:8" x14ac:dyDescent="0.3">
      <c r="B718" s="35"/>
      <c r="C718" s="43" t="s">
        <v>410</v>
      </c>
      <c r="D718" s="16" t="s">
        <v>335</v>
      </c>
      <c r="E718" s="15"/>
      <c r="F718" s="38"/>
      <c r="G718" s="39"/>
      <c r="H718" s="180"/>
    </row>
    <row r="719" spans="2:8" x14ac:dyDescent="0.3">
      <c r="B719" s="35"/>
      <c r="C719" s="43"/>
      <c r="D719" s="16"/>
      <c r="E719" s="15"/>
      <c r="F719" s="38"/>
      <c r="G719" s="39"/>
      <c r="H719" s="180"/>
    </row>
    <row r="720" spans="2:8" x14ac:dyDescent="0.3">
      <c r="B720" s="35"/>
      <c r="C720" s="43"/>
      <c r="D720" s="16"/>
      <c r="E720" s="15"/>
      <c r="F720" s="38"/>
      <c r="G720" s="39"/>
      <c r="H720" s="180"/>
    </row>
    <row r="721" spans="1:10" x14ac:dyDescent="0.3">
      <c r="B721" s="35"/>
      <c r="C721" s="43"/>
      <c r="D721" s="16"/>
      <c r="E721" s="15"/>
      <c r="F721" s="38"/>
      <c r="G721" s="39"/>
      <c r="H721" s="180"/>
    </row>
    <row r="722" spans="1:10" x14ac:dyDescent="0.3">
      <c r="B722" s="35"/>
      <c r="C722" s="43" t="s">
        <v>321</v>
      </c>
      <c r="D722" s="16"/>
      <c r="E722" s="15"/>
      <c r="F722" s="38"/>
      <c r="G722" s="39"/>
      <c r="H722" s="180"/>
    </row>
    <row r="723" spans="1:10" x14ac:dyDescent="0.3">
      <c r="B723" s="35"/>
      <c r="C723" s="43"/>
      <c r="D723" s="16"/>
      <c r="E723" s="15"/>
      <c r="F723" s="38"/>
      <c r="G723" s="39"/>
      <c r="H723" s="180"/>
    </row>
    <row r="724" spans="1:10" x14ac:dyDescent="0.3">
      <c r="B724" s="35"/>
      <c r="C724" s="43" t="s">
        <v>302</v>
      </c>
      <c r="D724" s="16"/>
      <c r="E724" s="15"/>
      <c r="F724" s="38"/>
      <c r="G724" s="39"/>
      <c r="H724" s="180"/>
    </row>
    <row r="725" spans="1:10" x14ac:dyDescent="0.3">
      <c r="B725" s="35"/>
      <c r="C725" s="43"/>
      <c r="D725" s="16"/>
      <c r="E725" s="15"/>
      <c r="F725" s="38"/>
      <c r="G725" s="39"/>
      <c r="H725" s="180"/>
    </row>
    <row r="726" spans="1:10" x14ac:dyDescent="0.3">
      <c r="A726" s="13">
        <v>12</v>
      </c>
      <c r="B726" s="35">
        <v>51</v>
      </c>
      <c r="C726" s="43" t="s">
        <v>411</v>
      </c>
      <c r="D726" s="16" t="s">
        <v>4</v>
      </c>
      <c r="E726" s="15">
        <v>1</v>
      </c>
      <c r="F726" s="38">
        <v>0</v>
      </c>
      <c r="G726" s="39">
        <f>F726*E726</f>
        <v>0</v>
      </c>
      <c r="H726" s="180"/>
      <c r="I726" s="145">
        <v>1</v>
      </c>
      <c r="J726" s="158">
        <f>I726*F726</f>
        <v>0</v>
      </c>
    </row>
    <row r="727" spans="1:10" x14ac:dyDescent="0.3">
      <c r="B727" s="35"/>
      <c r="C727" s="43"/>
      <c r="D727" s="16"/>
      <c r="E727" s="15"/>
      <c r="F727" s="38"/>
      <c r="G727" s="39"/>
      <c r="H727" s="180"/>
    </row>
    <row r="728" spans="1:10" x14ac:dyDescent="0.3">
      <c r="B728" s="35"/>
      <c r="C728" s="43"/>
      <c r="D728" s="16"/>
      <c r="E728" s="15"/>
      <c r="F728" s="38"/>
      <c r="G728" s="39"/>
      <c r="H728" s="180"/>
    </row>
    <row r="729" spans="1:10" x14ac:dyDescent="0.3">
      <c r="B729" s="35"/>
      <c r="C729" s="43"/>
      <c r="D729" s="16"/>
      <c r="E729" s="15"/>
      <c r="F729" s="38"/>
      <c r="G729" s="39"/>
      <c r="H729" s="180"/>
    </row>
    <row r="730" spans="1:10" x14ac:dyDescent="0.3">
      <c r="B730" s="35"/>
      <c r="C730" s="43" t="s">
        <v>321</v>
      </c>
      <c r="D730" s="16"/>
      <c r="E730" s="15"/>
      <c r="F730" s="38"/>
      <c r="G730" s="39"/>
      <c r="H730" s="180"/>
    </row>
    <row r="731" spans="1:10" x14ac:dyDescent="0.3">
      <c r="B731" s="35"/>
      <c r="C731" s="43"/>
      <c r="D731" s="16"/>
      <c r="E731" s="15"/>
      <c r="F731" s="38"/>
      <c r="G731" s="39"/>
      <c r="H731" s="180"/>
    </row>
    <row r="732" spans="1:10" x14ac:dyDescent="0.3">
      <c r="B732" s="35"/>
      <c r="C732" s="43" t="s">
        <v>302</v>
      </c>
      <c r="D732" s="16"/>
      <c r="E732" s="15"/>
      <c r="F732" s="38"/>
      <c r="G732" s="39"/>
      <c r="H732" s="180"/>
    </row>
    <row r="733" spans="1:10" x14ac:dyDescent="0.3">
      <c r="B733" s="35"/>
      <c r="C733" s="43"/>
      <c r="D733" s="16"/>
      <c r="E733" s="15"/>
      <c r="F733" s="38"/>
      <c r="G733" s="39"/>
      <c r="H733" s="180"/>
    </row>
    <row r="734" spans="1:10" x14ac:dyDescent="0.3">
      <c r="A734" s="13">
        <v>12</v>
      </c>
      <c r="B734" s="35">
        <v>52</v>
      </c>
      <c r="C734" s="43" t="s">
        <v>412</v>
      </c>
      <c r="D734" s="16" t="s">
        <v>4</v>
      </c>
      <c r="E734" s="15">
        <v>1</v>
      </c>
      <c r="F734" s="38">
        <v>0</v>
      </c>
      <c r="G734" s="39">
        <f>F734*E734</f>
        <v>0</v>
      </c>
      <c r="H734" s="180"/>
      <c r="I734" s="145">
        <v>1</v>
      </c>
      <c r="J734" s="158">
        <f>I734*F734</f>
        <v>0</v>
      </c>
    </row>
    <row r="735" spans="1:10" x14ac:dyDescent="0.3">
      <c r="B735" s="35"/>
      <c r="C735" s="43"/>
      <c r="D735" s="16"/>
      <c r="E735" s="15"/>
      <c r="F735" s="38"/>
      <c r="G735" s="39"/>
      <c r="H735" s="180"/>
    </row>
    <row r="736" spans="1:10" x14ac:dyDescent="0.3">
      <c r="B736" s="35"/>
      <c r="C736" s="43"/>
      <c r="D736" s="16"/>
      <c r="E736" s="15"/>
      <c r="F736" s="38"/>
      <c r="G736" s="39"/>
      <c r="H736" s="180"/>
    </row>
    <row r="737" spans="1:10" x14ac:dyDescent="0.3">
      <c r="B737" s="35"/>
      <c r="C737" s="43"/>
      <c r="D737" s="16"/>
      <c r="E737" s="15"/>
      <c r="F737" s="38"/>
      <c r="G737" s="39"/>
      <c r="H737" s="180"/>
    </row>
    <row r="738" spans="1:10" x14ac:dyDescent="0.3">
      <c r="B738" s="35"/>
      <c r="C738" s="43" t="s">
        <v>321</v>
      </c>
      <c r="D738" s="16"/>
      <c r="E738" s="15"/>
      <c r="F738" s="38"/>
      <c r="G738" s="39"/>
      <c r="H738" s="180"/>
    </row>
    <row r="739" spans="1:10" x14ac:dyDescent="0.3">
      <c r="B739" s="35"/>
      <c r="C739" s="43"/>
      <c r="D739" s="16"/>
      <c r="E739" s="15"/>
      <c r="F739" s="38"/>
      <c r="G739" s="39"/>
      <c r="H739" s="180"/>
    </row>
    <row r="740" spans="1:10" x14ac:dyDescent="0.3">
      <c r="B740" s="35"/>
      <c r="C740" s="43" t="s">
        <v>302</v>
      </c>
      <c r="D740" s="16"/>
      <c r="E740" s="15"/>
      <c r="F740" s="38"/>
      <c r="G740" s="39"/>
      <c r="H740" s="180"/>
    </row>
    <row r="741" spans="1:10" x14ac:dyDescent="0.3">
      <c r="B741" s="35"/>
      <c r="C741" s="43"/>
      <c r="D741" s="16"/>
      <c r="E741" s="15"/>
      <c r="F741" s="38"/>
      <c r="G741" s="39"/>
      <c r="H741" s="180"/>
    </row>
    <row r="742" spans="1:10" x14ac:dyDescent="0.3">
      <c r="A742" s="13">
        <v>12</v>
      </c>
      <c r="B742" s="35">
        <v>53</v>
      </c>
      <c r="C742" s="43" t="s">
        <v>413</v>
      </c>
      <c r="D742" s="16" t="s">
        <v>4</v>
      </c>
      <c r="E742" s="15">
        <v>1</v>
      </c>
      <c r="F742" s="38">
        <v>0</v>
      </c>
      <c r="G742" s="39">
        <f>F742*E742</f>
        <v>0</v>
      </c>
      <c r="H742" s="180"/>
      <c r="I742" s="145">
        <v>1</v>
      </c>
      <c r="J742" s="158">
        <f>I742*F742</f>
        <v>0</v>
      </c>
    </row>
    <row r="743" spans="1:10" x14ac:dyDescent="0.3">
      <c r="B743" s="35"/>
      <c r="C743" s="43"/>
      <c r="D743" s="16"/>
      <c r="E743" s="15"/>
      <c r="F743" s="38"/>
      <c r="G743" s="39"/>
      <c r="H743" s="180"/>
    </row>
    <row r="744" spans="1:10" x14ac:dyDescent="0.3">
      <c r="B744" s="35"/>
      <c r="C744" s="43"/>
      <c r="D744" s="16"/>
      <c r="E744" s="15"/>
      <c r="F744" s="38"/>
      <c r="G744" s="39"/>
      <c r="H744" s="180"/>
    </row>
    <row r="745" spans="1:10" x14ac:dyDescent="0.3">
      <c r="B745" s="35"/>
      <c r="C745" s="43"/>
      <c r="D745" s="16"/>
      <c r="E745" s="15"/>
      <c r="F745" s="38"/>
      <c r="G745" s="39"/>
      <c r="H745" s="180"/>
    </row>
    <row r="746" spans="1:10" ht="37.5" x14ac:dyDescent="0.3">
      <c r="B746" s="35"/>
      <c r="C746" s="41" t="s">
        <v>414</v>
      </c>
      <c r="D746" s="16"/>
      <c r="E746" s="15"/>
      <c r="F746" s="38"/>
      <c r="G746" s="39"/>
      <c r="H746" s="180"/>
    </row>
    <row r="747" spans="1:10" x14ac:dyDescent="0.3">
      <c r="B747" s="35"/>
      <c r="C747" s="41" t="s">
        <v>415</v>
      </c>
      <c r="D747" s="16"/>
      <c r="E747" s="15"/>
      <c r="F747" s="38"/>
      <c r="G747" s="39"/>
      <c r="H747" s="180"/>
    </row>
    <row r="748" spans="1:10" x14ac:dyDescent="0.3">
      <c r="B748" s="35"/>
      <c r="C748" s="43"/>
      <c r="D748" s="16"/>
      <c r="E748" s="15"/>
      <c r="F748" s="38"/>
      <c r="G748" s="39"/>
      <c r="H748" s="180"/>
    </row>
    <row r="749" spans="1:10" x14ac:dyDescent="0.3">
      <c r="B749" s="35"/>
      <c r="C749" s="43"/>
      <c r="D749" s="16"/>
      <c r="E749" s="15"/>
      <c r="F749" s="38"/>
      <c r="G749" s="39"/>
      <c r="H749" s="180"/>
    </row>
    <row r="750" spans="1:10" x14ac:dyDescent="0.3">
      <c r="B750" s="35"/>
      <c r="C750" s="43"/>
      <c r="D750" s="16"/>
      <c r="E750" s="15"/>
      <c r="F750" s="38"/>
      <c r="G750" s="39"/>
      <c r="H750" s="180"/>
    </row>
    <row r="751" spans="1:10" x14ac:dyDescent="0.3">
      <c r="B751" s="35"/>
      <c r="C751" s="43" t="s">
        <v>321</v>
      </c>
      <c r="D751" s="16"/>
      <c r="E751" s="15"/>
      <c r="F751" s="38"/>
      <c r="G751" s="39"/>
      <c r="H751" s="180"/>
    </row>
    <row r="752" spans="1:10" x14ac:dyDescent="0.3">
      <c r="B752" s="35"/>
      <c r="C752" s="43"/>
      <c r="D752" s="16"/>
      <c r="E752" s="15"/>
      <c r="F752" s="38"/>
      <c r="G752" s="39"/>
      <c r="H752" s="180"/>
    </row>
    <row r="753" spans="1:10" x14ac:dyDescent="0.3">
      <c r="B753" s="35"/>
      <c r="C753" s="43" t="s">
        <v>302</v>
      </c>
      <c r="D753" s="16"/>
      <c r="E753" s="15"/>
      <c r="F753" s="38"/>
      <c r="G753" s="39"/>
      <c r="H753" s="180"/>
    </row>
    <row r="754" spans="1:10" x14ac:dyDescent="0.3">
      <c r="B754" s="35"/>
      <c r="C754" s="43"/>
      <c r="D754" s="16"/>
      <c r="E754" s="15"/>
      <c r="F754" s="38"/>
      <c r="G754" s="39"/>
      <c r="H754" s="180"/>
    </row>
    <row r="755" spans="1:10" x14ac:dyDescent="0.3">
      <c r="B755" s="35"/>
      <c r="C755" s="62" t="s">
        <v>416</v>
      </c>
      <c r="D755" s="16" t="s">
        <v>319</v>
      </c>
      <c r="E755" s="15"/>
      <c r="F755" s="38"/>
      <c r="G755" s="39"/>
      <c r="H755" s="180"/>
    </row>
    <row r="756" spans="1:10" x14ac:dyDescent="0.3">
      <c r="B756" s="35"/>
      <c r="C756" s="43"/>
      <c r="D756" s="16"/>
      <c r="E756" s="15"/>
      <c r="F756" s="38"/>
      <c r="G756" s="39"/>
      <c r="H756" s="180"/>
    </row>
    <row r="757" spans="1:10" x14ac:dyDescent="0.3">
      <c r="A757" s="13">
        <v>13</v>
      </c>
      <c r="B757" s="35">
        <v>54</v>
      </c>
      <c r="C757" s="43" t="s">
        <v>417</v>
      </c>
      <c r="D757" s="16" t="s">
        <v>4</v>
      </c>
      <c r="E757" s="15">
        <v>1</v>
      </c>
      <c r="F757" s="38">
        <v>0</v>
      </c>
      <c r="G757" s="39">
        <f>F757*E757</f>
        <v>0</v>
      </c>
      <c r="H757" s="180"/>
      <c r="I757" s="145">
        <v>1</v>
      </c>
      <c r="J757" s="158">
        <f>I757*F757</f>
        <v>0</v>
      </c>
    </row>
    <row r="758" spans="1:10" x14ac:dyDescent="0.3">
      <c r="B758" s="35"/>
      <c r="C758" s="43"/>
      <c r="D758" s="16"/>
      <c r="E758" s="15"/>
      <c r="F758" s="38"/>
      <c r="G758" s="39"/>
      <c r="H758" s="180"/>
    </row>
    <row r="759" spans="1:10" x14ac:dyDescent="0.3">
      <c r="B759" s="35"/>
      <c r="C759" s="43"/>
      <c r="D759" s="16"/>
      <c r="E759" s="15"/>
      <c r="F759" s="38"/>
      <c r="G759" s="39"/>
      <c r="H759" s="180"/>
    </row>
    <row r="760" spans="1:10" x14ac:dyDescent="0.3">
      <c r="B760" s="35"/>
      <c r="C760" s="43"/>
      <c r="D760" s="16"/>
      <c r="E760" s="15"/>
      <c r="F760" s="38"/>
      <c r="G760" s="39"/>
      <c r="H760" s="180"/>
    </row>
    <row r="761" spans="1:10" x14ac:dyDescent="0.3">
      <c r="B761" s="35"/>
      <c r="C761" s="43" t="s">
        <v>321</v>
      </c>
      <c r="D761" s="16"/>
      <c r="E761" s="15"/>
      <c r="F761" s="38"/>
      <c r="G761" s="39"/>
      <c r="H761" s="180"/>
    </row>
    <row r="762" spans="1:10" x14ac:dyDescent="0.3">
      <c r="B762" s="35"/>
      <c r="C762" s="43"/>
      <c r="D762" s="16"/>
      <c r="E762" s="15"/>
      <c r="F762" s="38"/>
      <c r="G762" s="39"/>
      <c r="H762" s="180"/>
    </row>
    <row r="763" spans="1:10" x14ac:dyDescent="0.3">
      <c r="B763" s="35"/>
      <c r="C763" s="43"/>
      <c r="D763" s="16"/>
      <c r="E763" s="15"/>
      <c r="F763" s="38"/>
      <c r="G763" s="39"/>
      <c r="H763" s="180"/>
    </row>
    <row r="764" spans="1:10" x14ac:dyDescent="0.3">
      <c r="B764" s="35"/>
      <c r="C764" s="43"/>
      <c r="D764" s="16"/>
      <c r="E764" s="15"/>
      <c r="F764" s="38"/>
      <c r="G764" s="39"/>
      <c r="H764" s="180"/>
    </row>
    <row r="765" spans="1:10" x14ac:dyDescent="0.3">
      <c r="B765" s="35"/>
      <c r="C765" s="43"/>
      <c r="D765" s="16"/>
      <c r="E765" s="15"/>
      <c r="F765" s="38"/>
      <c r="G765" s="39"/>
      <c r="H765" s="180"/>
    </row>
    <row r="766" spans="1:10" x14ac:dyDescent="0.3">
      <c r="B766" s="35"/>
      <c r="C766" s="43"/>
      <c r="D766" s="16"/>
      <c r="E766" s="15"/>
      <c r="F766" s="38"/>
      <c r="G766" s="39"/>
      <c r="H766" s="180"/>
    </row>
    <row r="767" spans="1:10" x14ac:dyDescent="0.3">
      <c r="B767" s="35"/>
      <c r="C767" s="43"/>
      <c r="D767" s="16"/>
      <c r="E767" s="15"/>
      <c r="F767" s="38"/>
      <c r="G767" s="39"/>
      <c r="H767" s="180"/>
    </row>
    <row r="768" spans="1:10" x14ac:dyDescent="0.3">
      <c r="B768" s="35"/>
      <c r="C768" s="43"/>
      <c r="D768" s="16"/>
      <c r="E768" s="15"/>
      <c r="F768" s="38"/>
      <c r="G768" s="39"/>
      <c r="H768" s="180"/>
    </row>
    <row r="769" spans="1:10" x14ac:dyDescent="0.3">
      <c r="B769" s="35"/>
      <c r="C769" s="43"/>
      <c r="D769" s="16"/>
      <c r="E769" s="15"/>
      <c r="F769" s="38"/>
      <c r="G769" s="39"/>
      <c r="H769" s="180"/>
    </row>
    <row r="770" spans="1:10" x14ac:dyDescent="0.3">
      <c r="B770" s="35"/>
      <c r="C770" s="43"/>
      <c r="D770" s="16"/>
      <c r="E770" s="15"/>
      <c r="F770" s="38"/>
      <c r="G770" s="39"/>
      <c r="H770" s="180"/>
    </row>
    <row r="771" spans="1:10" x14ac:dyDescent="0.3">
      <c r="B771" s="35"/>
      <c r="C771" s="43"/>
      <c r="D771" s="16"/>
      <c r="E771" s="15"/>
      <c r="F771" s="38"/>
      <c r="G771" s="39"/>
      <c r="H771" s="180"/>
    </row>
    <row r="772" spans="1:10" x14ac:dyDescent="0.3">
      <c r="B772" s="35"/>
      <c r="C772" s="43"/>
      <c r="D772" s="16"/>
      <c r="E772" s="15"/>
      <c r="F772" s="38"/>
      <c r="G772" s="39"/>
      <c r="H772" s="180"/>
    </row>
    <row r="773" spans="1:10" x14ac:dyDescent="0.3">
      <c r="A773" s="13">
        <v>13</v>
      </c>
      <c r="B773" s="35">
        <v>55</v>
      </c>
      <c r="C773" s="43" t="s">
        <v>418</v>
      </c>
      <c r="D773" s="16" t="s">
        <v>4</v>
      </c>
      <c r="E773" s="15">
        <v>1</v>
      </c>
      <c r="F773" s="38">
        <v>0</v>
      </c>
      <c r="G773" s="39">
        <f>F773*E773</f>
        <v>0</v>
      </c>
      <c r="H773" s="180"/>
      <c r="I773" s="145">
        <v>1</v>
      </c>
      <c r="J773" s="158">
        <f>I773*F773</f>
        <v>0</v>
      </c>
    </row>
    <row r="774" spans="1:10" x14ac:dyDescent="0.3">
      <c r="B774" s="35"/>
      <c r="C774" s="43"/>
      <c r="D774" s="16"/>
      <c r="E774" s="15"/>
      <c r="F774" s="38"/>
      <c r="G774" s="39"/>
      <c r="H774" s="180"/>
    </row>
    <row r="775" spans="1:10" x14ac:dyDescent="0.3">
      <c r="B775" s="35"/>
      <c r="C775" s="43"/>
      <c r="D775" s="16"/>
      <c r="E775" s="15"/>
      <c r="F775" s="38"/>
      <c r="G775" s="39"/>
      <c r="H775" s="180"/>
    </row>
    <row r="776" spans="1:10" x14ac:dyDescent="0.3">
      <c r="B776" s="35"/>
      <c r="C776" s="43"/>
      <c r="D776" s="16"/>
      <c r="E776" s="15"/>
      <c r="F776" s="38"/>
      <c r="G776" s="39"/>
      <c r="H776" s="180"/>
    </row>
    <row r="777" spans="1:10" x14ac:dyDescent="0.3">
      <c r="B777" s="35"/>
      <c r="C777" s="43" t="s">
        <v>321</v>
      </c>
      <c r="D777" s="16"/>
      <c r="E777" s="15"/>
      <c r="F777" s="38"/>
      <c r="G777" s="39"/>
      <c r="H777" s="180"/>
    </row>
    <row r="778" spans="1:10" x14ac:dyDescent="0.3">
      <c r="B778" s="35"/>
      <c r="C778" s="43"/>
      <c r="D778" s="16"/>
      <c r="E778" s="15"/>
      <c r="F778" s="38"/>
      <c r="G778" s="39"/>
      <c r="H778" s="180"/>
    </row>
    <row r="779" spans="1:10" x14ac:dyDescent="0.3">
      <c r="B779" s="35"/>
      <c r="C779" s="43" t="s">
        <v>302</v>
      </c>
      <c r="D779" s="16"/>
      <c r="E779" s="15"/>
      <c r="F779" s="38"/>
      <c r="G779" s="39"/>
      <c r="H779" s="180"/>
    </row>
    <row r="780" spans="1:10" x14ac:dyDescent="0.3">
      <c r="B780" s="35"/>
      <c r="C780" s="43"/>
      <c r="D780" s="16"/>
      <c r="E780" s="15"/>
      <c r="F780" s="38"/>
      <c r="G780" s="39"/>
      <c r="H780" s="180"/>
    </row>
    <row r="781" spans="1:10" x14ac:dyDescent="0.3">
      <c r="A781" s="13">
        <v>13</v>
      </c>
      <c r="B781" s="35">
        <v>56</v>
      </c>
      <c r="C781" s="43" t="s">
        <v>419</v>
      </c>
      <c r="D781" s="16" t="s">
        <v>4</v>
      </c>
      <c r="E781" s="15">
        <v>1</v>
      </c>
      <c r="F781" s="38">
        <v>0</v>
      </c>
      <c r="G781" s="39">
        <f>F781*E781</f>
        <v>0</v>
      </c>
      <c r="H781" s="180"/>
      <c r="I781" s="145">
        <v>1</v>
      </c>
      <c r="J781" s="158">
        <f>I781*F781</f>
        <v>0</v>
      </c>
    </row>
    <row r="782" spans="1:10" x14ac:dyDescent="0.3">
      <c r="B782" s="35"/>
      <c r="C782" s="43"/>
      <c r="D782" s="16"/>
      <c r="E782" s="15"/>
      <c r="F782" s="38"/>
      <c r="G782" s="39"/>
      <c r="H782" s="180"/>
    </row>
    <row r="783" spans="1:10" x14ac:dyDescent="0.3">
      <c r="B783" s="35"/>
      <c r="C783" s="43"/>
      <c r="D783" s="16"/>
      <c r="E783" s="15"/>
      <c r="F783" s="38"/>
      <c r="G783" s="39"/>
      <c r="H783" s="180"/>
    </row>
    <row r="784" spans="1:10" x14ac:dyDescent="0.3">
      <c r="B784" s="35"/>
      <c r="C784" s="43"/>
      <c r="D784" s="16"/>
      <c r="E784" s="15"/>
      <c r="F784" s="38"/>
      <c r="G784" s="39"/>
      <c r="H784" s="180"/>
    </row>
    <row r="785" spans="1:10" ht="37.5" x14ac:dyDescent="0.3">
      <c r="B785" s="35"/>
      <c r="C785" s="41" t="s">
        <v>420</v>
      </c>
      <c r="D785" s="16"/>
      <c r="E785" s="15"/>
      <c r="F785" s="38"/>
      <c r="G785" s="39"/>
      <c r="H785" s="180"/>
    </row>
    <row r="786" spans="1:10" x14ac:dyDescent="0.3">
      <c r="B786" s="35"/>
      <c r="C786" s="41" t="s">
        <v>421</v>
      </c>
      <c r="D786" s="16"/>
      <c r="E786" s="15"/>
      <c r="F786" s="38"/>
      <c r="G786" s="39"/>
      <c r="H786" s="180"/>
    </row>
    <row r="787" spans="1:10" x14ac:dyDescent="0.3">
      <c r="B787" s="35"/>
      <c r="C787" s="43"/>
      <c r="D787" s="16"/>
      <c r="E787" s="15"/>
      <c r="F787" s="38"/>
      <c r="G787" s="39"/>
      <c r="H787" s="180"/>
    </row>
    <row r="788" spans="1:10" x14ac:dyDescent="0.3">
      <c r="B788" s="35"/>
      <c r="C788" s="43"/>
      <c r="D788" s="16"/>
      <c r="E788" s="15"/>
      <c r="F788" s="38"/>
      <c r="G788" s="39"/>
      <c r="H788" s="180"/>
    </row>
    <row r="789" spans="1:10" x14ac:dyDescent="0.3">
      <c r="B789" s="35"/>
      <c r="C789" s="43"/>
      <c r="D789" s="16"/>
      <c r="E789" s="15"/>
      <c r="F789" s="38"/>
      <c r="G789" s="39"/>
      <c r="H789" s="180"/>
    </row>
    <row r="790" spans="1:10" x14ac:dyDescent="0.3">
      <c r="B790" s="35"/>
      <c r="C790" s="43" t="s">
        <v>321</v>
      </c>
      <c r="D790" s="16"/>
      <c r="E790" s="15"/>
      <c r="F790" s="38"/>
      <c r="G790" s="39"/>
      <c r="H790" s="180"/>
    </row>
    <row r="791" spans="1:10" x14ac:dyDescent="0.3">
      <c r="B791" s="35"/>
      <c r="C791" s="43"/>
      <c r="D791" s="16"/>
      <c r="E791" s="15"/>
      <c r="F791" s="38"/>
      <c r="G791" s="39"/>
      <c r="H791" s="180"/>
    </row>
    <row r="792" spans="1:10" x14ac:dyDescent="0.3">
      <c r="B792" s="35"/>
      <c r="C792" s="43" t="s">
        <v>302</v>
      </c>
      <c r="D792" s="16"/>
      <c r="E792" s="15"/>
      <c r="F792" s="38"/>
      <c r="G792" s="39"/>
      <c r="H792" s="180"/>
    </row>
    <row r="793" spans="1:10" x14ac:dyDescent="0.3">
      <c r="B793" s="35"/>
      <c r="C793" s="43"/>
      <c r="D793" s="16"/>
      <c r="E793" s="15"/>
      <c r="F793" s="38"/>
      <c r="G793" s="39"/>
      <c r="H793" s="180"/>
    </row>
    <row r="794" spans="1:10" x14ac:dyDescent="0.3">
      <c r="A794" s="13">
        <v>13</v>
      </c>
      <c r="B794" s="35">
        <v>57</v>
      </c>
      <c r="C794" s="43" t="s">
        <v>422</v>
      </c>
      <c r="D794" s="16" t="s">
        <v>4</v>
      </c>
      <c r="E794" s="15">
        <v>1</v>
      </c>
      <c r="F794" s="38">
        <v>0</v>
      </c>
      <c r="G794" s="39">
        <f>F794*E794</f>
        <v>0</v>
      </c>
      <c r="H794" s="180"/>
      <c r="I794" s="145">
        <v>1</v>
      </c>
      <c r="J794" s="158">
        <f>I794*F794</f>
        <v>0</v>
      </c>
    </row>
    <row r="795" spans="1:10" x14ac:dyDescent="0.3">
      <c r="B795" s="35"/>
      <c r="C795" s="43"/>
      <c r="D795" s="16"/>
      <c r="E795" s="15"/>
      <c r="F795" s="38"/>
      <c r="G795" s="39"/>
      <c r="H795" s="180"/>
    </row>
    <row r="796" spans="1:10" x14ac:dyDescent="0.3">
      <c r="B796" s="35"/>
      <c r="C796" s="43"/>
      <c r="D796" s="16"/>
      <c r="E796" s="15"/>
      <c r="F796" s="38"/>
      <c r="G796" s="39"/>
      <c r="H796" s="180"/>
    </row>
    <row r="797" spans="1:10" x14ac:dyDescent="0.3">
      <c r="B797" s="35"/>
      <c r="C797" s="43"/>
      <c r="D797" s="16"/>
      <c r="E797" s="15"/>
      <c r="F797" s="38"/>
      <c r="G797" s="39"/>
      <c r="H797" s="180"/>
    </row>
    <row r="798" spans="1:10" x14ac:dyDescent="0.3">
      <c r="B798" s="35"/>
      <c r="C798" s="43" t="s">
        <v>321</v>
      </c>
      <c r="D798" s="16"/>
      <c r="E798" s="15"/>
      <c r="F798" s="38"/>
      <c r="G798" s="39"/>
      <c r="H798" s="180"/>
    </row>
    <row r="799" spans="1:10" x14ac:dyDescent="0.3">
      <c r="B799" s="35"/>
      <c r="C799" s="43"/>
      <c r="D799" s="16"/>
      <c r="E799" s="15"/>
      <c r="F799" s="38"/>
      <c r="G799" s="39"/>
      <c r="H799" s="180"/>
    </row>
    <row r="800" spans="1:10" x14ac:dyDescent="0.3">
      <c r="B800" s="35"/>
      <c r="C800" s="43" t="s">
        <v>302</v>
      </c>
      <c r="D800" s="16"/>
      <c r="E800" s="15"/>
      <c r="F800" s="38"/>
      <c r="G800" s="39"/>
      <c r="H800" s="180"/>
    </row>
    <row r="801" spans="1:10" x14ac:dyDescent="0.3">
      <c r="B801" s="35"/>
      <c r="C801" s="43"/>
      <c r="D801" s="16"/>
      <c r="E801" s="15"/>
      <c r="F801" s="38"/>
      <c r="G801" s="39"/>
      <c r="H801" s="180"/>
    </row>
    <row r="802" spans="1:10" x14ac:dyDescent="0.3">
      <c r="A802" s="13">
        <v>13</v>
      </c>
      <c r="B802" s="35">
        <v>58</v>
      </c>
      <c r="C802" s="43" t="s">
        <v>423</v>
      </c>
      <c r="D802" s="16" t="s">
        <v>4</v>
      </c>
      <c r="E802" s="15">
        <v>1</v>
      </c>
      <c r="F802" s="38">
        <v>0</v>
      </c>
      <c r="G802" s="39">
        <f>F802*E802</f>
        <v>0</v>
      </c>
      <c r="H802" s="180"/>
      <c r="I802" s="145">
        <v>1</v>
      </c>
      <c r="J802" s="158">
        <f>I802*F802</f>
        <v>0</v>
      </c>
    </row>
    <row r="803" spans="1:10" x14ac:dyDescent="0.3">
      <c r="B803" s="35"/>
      <c r="C803" s="43"/>
      <c r="D803" s="16"/>
      <c r="E803" s="15"/>
      <c r="F803" s="38"/>
      <c r="G803" s="39"/>
      <c r="H803" s="180"/>
    </row>
    <row r="804" spans="1:10" x14ac:dyDescent="0.3">
      <c r="B804" s="35"/>
      <c r="C804" s="43"/>
      <c r="D804" s="16"/>
      <c r="E804" s="15"/>
      <c r="F804" s="38"/>
      <c r="G804" s="39"/>
      <c r="H804" s="180"/>
    </row>
    <row r="805" spans="1:10" x14ac:dyDescent="0.3">
      <c r="B805" s="35"/>
      <c r="C805" s="43"/>
      <c r="D805" s="16"/>
      <c r="E805" s="15"/>
      <c r="F805" s="38"/>
      <c r="G805" s="39"/>
      <c r="H805" s="180"/>
    </row>
    <row r="806" spans="1:10" x14ac:dyDescent="0.3">
      <c r="B806" s="35"/>
      <c r="C806" s="43" t="s">
        <v>321</v>
      </c>
      <c r="D806" s="16"/>
      <c r="E806" s="15"/>
      <c r="F806" s="38"/>
      <c r="G806" s="39"/>
      <c r="H806" s="180"/>
    </row>
    <row r="807" spans="1:10" x14ac:dyDescent="0.3">
      <c r="B807" s="35"/>
      <c r="C807" s="43"/>
      <c r="D807" s="16"/>
      <c r="E807" s="15"/>
      <c r="F807" s="38"/>
      <c r="G807" s="39"/>
      <c r="H807" s="180"/>
    </row>
    <row r="808" spans="1:10" x14ac:dyDescent="0.3">
      <c r="B808" s="35"/>
      <c r="C808" s="43" t="s">
        <v>302</v>
      </c>
      <c r="D808" s="16"/>
      <c r="E808" s="15"/>
      <c r="F808" s="38"/>
      <c r="G808" s="39"/>
      <c r="H808" s="180"/>
    </row>
    <row r="809" spans="1:10" x14ac:dyDescent="0.3">
      <c r="B809" s="35"/>
      <c r="C809" s="43"/>
      <c r="D809" s="16"/>
      <c r="E809" s="15"/>
      <c r="F809" s="38"/>
      <c r="G809" s="39"/>
      <c r="H809" s="180"/>
    </row>
    <row r="810" spans="1:10" x14ac:dyDescent="0.3">
      <c r="A810" s="13">
        <v>13</v>
      </c>
      <c r="B810" s="35"/>
      <c r="C810" s="43" t="s">
        <v>424</v>
      </c>
      <c r="D810" s="16" t="s">
        <v>335</v>
      </c>
      <c r="E810" s="15"/>
      <c r="F810" s="38"/>
      <c r="G810" s="39"/>
      <c r="H810" s="180"/>
    </row>
    <row r="811" spans="1:10" x14ac:dyDescent="0.3">
      <c r="B811" s="35"/>
      <c r="C811" s="43"/>
      <c r="D811" s="16"/>
      <c r="E811" s="15"/>
      <c r="F811" s="38"/>
      <c r="G811" s="39"/>
      <c r="H811" s="180"/>
    </row>
    <row r="812" spans="1:10" x14ac:dyDescent="0.3">
      <c r="B812" s="35"/>
      <c r="C812" s="43"/>
      <c r="D812" s="16"/>
      <c r="E812" s="15"/>
      <c r="F812" s="38"/>
      <c r="G812" s="39"/>
      <c r="H812" s="180"/>
    </row>
    <row r="813" spans="1:10" x14ac:dyDescent="0.3">
      <c r="B813" s="35"/>
      <c r="C813" s="43"/>
      <c r="D813" s="16"/>
      <c r="E813" s="15"/>
      <c r="F813" s="38"/>
      <c r="G813" s="39"/>
      <c r="H813" s="180"/>
    </row>
    <row r="814" spans="1:10" x14ac:dyDescent="0.3">
      <c r="B814" s="35"/>
      <c r="C814" s="43" t="s">
        <v>321</v>
      </c>
      <c r="D814" s="16"/>
      <c r="E814" s="15"/>
      <c r="F814" s="38"/>
      <c r="G814" s="39"/>
      <c r="H814" s="180"/>
    </row>
    <row r="815" spans="1:10" x14ac:dyDescent="0.3">
      <c r="B815" s="35"/>
      <c r="C815" s="43"/>
      <c r="D815" s="16"/>
      <c r="E815" s="15"/>
      <c r="F815" s="38"/>
      <c r="G815" s="39"/>
      <c r="H815" s="180"/>
    </row>
    <row r="816" spans="1:10" x14ac:dyDescent="0.3">
      <c r="B816" s="35"/>
      <c r="C816" s="43" t="s">
        <v>302</v>
      </c>
      <c r="D816" s="16"/>
      <c r="E816" s="15"/>
      <c r="F816" s="38"/>
      <c r="G816" s="39"/>
      <c r="H816" s="180"/>
    </row>
    <row r="817" spans="1:10" x14ac:dyDescent="0.3">
      <c r="B817" s="35"/>
      <c r="C817" s="43"/>
      <c r="D817" s="16"/>
      <c r="E817" s="15"/>
      <c r="F817" s="38"/>
      <c r="G817" s="39"/>
      <c r="H817" s="180"/>
    </row>
    <row r="818" spans="1:10" x14ac:dyDescent="0.3">
      <c r="A818" s="13">
        <v>14</v>
      </c>
      <c r="B818" s="35">
        <v>59</v>
      </c>
      <c r="C818" s="43" t="s">
        <v>425</v>
      </c>
      <c r="D818" s="16" t="s">
        <v>4</v>
      </c>
      <c r="E818" s="15">
        <v>1</v>
      </c>
      <c r="F818" s="38">
        <v>0</v>
      </c>
      <c r="G818" s="39">
        <f>F818*E818</f>
        <v>0</v>
      </c>
      <c r="H818" s="180"/>
      <c r="I818" s="145">
        <v>1</v>
      </c>
      <c r="J818" s="158">
        <f>I818*F818</f>
        <v>0</v>
      </c>
    </row>
    <row r="819" spans="1:10" x14ac:dyDescent="0.3">
      <c r="B819" s="35"/>
      <c r="C819" s="43"/>
      <c r="D819" s="16"/>
      <c r="E819" s="15"/>
      <c r="F819" s="38"/>
      <c r="G819" s="39"/>
      <c r="H819" s="180"/>
    </row>
    <row r="820" spans="1:10" x14ac:dyDescent="0.3">
      <c r="B820" s="35"/>
      <c r="C820" s="43"/>
      <c r="D820" s="16"/>
      <c r="E820" s="15"/>
      <c r="F820" s="38"/>
      <c r="G820" s="39"/>
      <c r="H820" s="180"/>
    </row>
    <row r="821" spans="1:10" x14ac:dyDescent="0.3">
      <c r="B821" s="35"/>
      <c r="C821" s="43"/>
      <c r="D821" s="16"/>
      <c r="E821" s="15"/>
      <c r="F821" s="38"/>
      <c r="G821" s="39"/>
      <c r="H821" s="180"/>
    </row>
    <row r="822" spans="1:10" x14ac:dyDescent="0.3">
      <c r="B822" s="35"/>
      <c r="C822" s="43"/>
      <c r="D822" s="16"/>
      <c r="E822" s="15"/>
      <c r="F822" s="38"/>
      <c r="G822" s="39"/>
      <c r="H822" s="180"/>
    </row>
    <row r="823" spans="1:10" x14ac:dyDescent="0.3">
      <c r="B823" s="35"/>
      <c r="C823" s="43"/>
      <c r="D823" s="16"/>
      <c r="E823" s="15"/>
      <c r="F823" s="38"/>
      <c r="G823" s="39"/>
      <c r="H823" s="180"/>
    </row>
    <row r="824" spans="1:10" x14ac:dyDescent="0.3">
      <c r="B824" s="35"/>
      <c r="C824" s="43"/>
      <c r="D824" s="16"/>
      <c r="E824" s="15"/>
      <c r="F824" s="38"/>
      <c r="G824" s="39"/>
      <c r="H824" s="180"/>
    </row>
    <row r="825" spans="1:10" x14ac:dyDescent="0.3">
      <c r="B825" s="35"/>
      <c r="C825" s="43"/>
      <c r="D825" s="16"/>
      <c r="E825" s="15"/>
      <c r="F825" s="38"/>
      <c r="G825" s="39"/>
      <c r="H825" s="180"/>
    </row>
    <row r="826" spans="1:10" x14ac:dyDescent="0.3">
      <c r="B826" s="35"/>
      <c r="C826" s="43"/>
      <c r="D826" s="16"/>
      <c r="E826" s="15"/>
      <c r="F826" s="38"/>
      <c r="G826" s="39"/>
      <c r="H826" s="180"/>
    </row>
    <row r="827" spans="1:10" ht="37.5" x14ac:dyDescent="0.3">
      <c r="B827" s="35"/>
      <c r="C827" s="41" t="s">
        <v>426</v>
      </c>
      <c r="D827" s="16"/>
      <c r="E827" s="15"/>
      <c r="F827" s="38"/>
      <c r="G827" s="39"/>
      <c r="H827" s="180"/>
    </row>
    <row r="828" spans="1:10" x14ac:dyDescent="0.3">
      <c r="B828" s="35"/>
      <c r="C828" s="41" t="s">
        <v>427</v>
      </c>
      <c r="D828" s="16"/>
      <c r="E828" s="15"/>
      <c r="F828" s="38"/>
      <c r="G828" s="39"/>
      <c r="H828" s="180"/>
    </row>
    <row r="829" spans="1:10" x14ac:dyDescent="0.3">
      <c r="B829" s="35"/>
      <c r="C829" s="43"/>
      <c r="D829" s="16"/>
      <c r="E829" s="15"/>
      <c r="F829" s="38"/>
      <c r="G829" s="39"/>
      <c r="H829" s="180"/>
    </row>
    <row r="830" spans="1:10" x14ac:dyDescent="0.3">
      <c r="B830" s="35"/>
      <c r="C830" s="43"/>
      <c r="D830" s="16"/>
      <c r="E830" s="15"/>
      <c r="F830" s="38"/>
      <c r="G830" s="39"/>
      <c r="H830" s="180"/>
    </row>
    <row r="831" spans="1:10" x14ac:dyDescent="0.3">
      <c r="B831" s="35"/>
      <c r="C831" s="43"/>
      <c r="D831" s="16"/>
      <c r="E831" s="15"/>
      <c r="F831" s="38"/>
      <c r="G831" s="39"/>
      <c r="H831" s="180"/>
    </row>
    <row r="832" spans="1:10" x14ac:dyDescent="0.3">
      <c r="B832" s="35"/>
      <c r="C832" s="43" t="s">
        <v>321</v>
      </c>
      <c r="D832" s="16"/>
      <c r="E832" s="15"/>
      <c r="F832" s="38"/>
      <c r="G832" s="39"/>
      <c r="H832" s="180"/>
    </row>
    <row r="833" spans="1:10" x14ac:dyDescent="0.3">
      <c r="B833" s="35"/>
      <c r="C833" s="43"/>
      <c r="D833" s="16"/>
      <c r="E833" s="15"/>
      <c r="F833" s="38"/>
      <c r="G833" s="39"/>
      <c r="H833" s="180"/>
    </row>
    <row r="834" spans="1:10" x14ac:dyDescent="0.3">
      <c r="B834" s="35"/>
      <c r="C834" s="43" t="s">
        <v>302</v>
      </c>
      <c r="D834" s="16"/>
      <c r="E834" s="15"/>
      <c r="F834" s="38"/>
      <c r="G834" s="39"/>
      <c r="H834" s="180"/>
    </row>
    <row r="835" spans="1:10" x14ac:dyDescent="0.3">
      <c r="B835" s="35"/>
      <c r="C835" s="43"/>
      <c r="D835" s="16"/>
      <c r="E835" s="15"/>
      <c r="F835" s="38"/>
      <c r="G835" s="39"/>
      <c r="H835" s="180"/>
    </row>
    <row r="836" spans="1:10" x14ac:dyDescent="0.3">
      <c r="A836" s="13">
        <v>14</v>
      </c>
      <c r="B836" s="35">
        <v>60</v>
      </c>
      <c r="C836" s="43" t="s">
        <v>428</v>
      </c>
      <c r="D836" s="16" t="s">
        <v>4</v>
      </c>
      <c r="E836" s="15">
        <v>1</v>
      </c>
      <c r="F836" s="38">
        <v>3500</v>
      </c>
      <c r="G836" s="39">
        <f>F836*E836</f>
        <v>3500</v>
      </c>
      <c r="H836" s="180"/>
      <c r="I836" s="145">
        <v>1</v>
      </c>
      <c r="J836" s="158">
        <f>I836*F836</f>
        <v>3500</v>
      </c>
    </row>
    <row r="837" spans="1:10" x14ac:dyDescent="0.3">
      <c r="B837" s="35"/>
      <c r="C837" s="43"/>
      <c r="D837" s="16"/>
      <c r="E837" s="15"/>
      <c r="F837" s="38"/>
      <c r="G837" s="39"/>
      <c r="H837" s="180"/>
    </row>
    <row r="838" spans="1:10" x14ac:dyDescent="0.3">
      <c r="B838" s="35"/>
      <c r="C838" s="43"/>
      <c r="D838" s="16"/>
      <c r="E838" s="15"/>
      <c r="F838" s="38"/>
      <c r="G838" s="39"/>
      <c r="H838" s="180"/>
    </row>
    <row r="839" spans="1:10" x14ac:dyDescent="0.3">
      <c r="B839" s="35"/>
      <c r="C839" s="43"/>
      <c r="D839" s="16"/>
      <c r="E839" s="15"/>
      <c r="F839" s="38"/>
      <c r="G839" s="39"/>
      <c r="H839" s="180"/>
    </row>
    <row r="840" spans="1:10" x14ac:dyDescent="0.3">
      <c r="B840" s="35"/>
      <c r="C840" s="43" t="s">
        <v>321</v>
      </c>
      <c r="D840" s="16"/>
      <c r="E840" s="15"/>
      <c r="F840" s="38"/>
      <c r="G840" s="39"/>
      <c r="H840" s="180"/>
    </row>
    <row r="841" spans="1:10" x14ac:dyDescent="0.3">
      <c r="B841" s="35"/>
      <c r="C841" s="43"/>
      <c r="D841" s="16"/>
      <c r="E841" s="15"/>
      <c r="F841" s="38"/>
      <c r="G841" s="39"/>
      <c r="H841" s="180"/>
    </row>
    <row r="842" spans="1:10" x14ac:dyDescent="0.3">
      <c r="B842" s="35"/>
      <c r="C842" s="43" t="s">
        <v>302</v>
      </c>
      <c r="D842" s="16"/>
      <c r="E842" s="15"/>
      <c r="F842" s="38"/>
      <c r="G842" s="39"/>
      <c r="H842" s="180"/>
    </row>
    <row r="843" spans="1:10" x14ac:dyDescent="0.3">
      <c r="B843" s="35"/>
      <c r="C843" s="43"/>
      <c r="D843" s="16"/>
      <c r="E843" s="15"/>
      <c r="F843" s="38"/>
      <c r="G843" s="39"/>
      <c r="H843" s="180"/>
    </row>
    <row r="844" spans="1:10" x14ac:dyDescent="0.3">
      <c r="A844" s="13">
        <v>14</v>
      </c>
      <c r="B844" s="35">
        <v>61</v>
      </c>
      <c r="C844" s="43" t="s">
        <v>429</v>
      </c>
      <c r="D844" s="16" t="s">
        <v>4</v>
      </c>
      <c r="E844" s="15">
        <v>1</v>
      </c>
      <c r="F844" s="38">
        <v>0</v>
      </c>
      <c r="G844" s="39">
        <f>F844*E844</f>
        <v>0</v>
      </c>
      <c r="H844" s="180"/>
      <c r="I844" s="145">
        <v>1</v>
      </c>
      <c r="J844" s="158">
        <f>I844*F844</f>
        <v>0</v>
      </c>
    </row>
    <row r="845" spans="1:10" x14ac:dyDescent="0.3">
      <c r="B845" s="35"/>
      <c r="C845" s="43"/>
      <c r="D845" s="16"/>
      <c r="E845" s="15"/>
      <c r="F845" s="38"/>
      <c r="G845" s="39"/>
      <c r="H845" s="180"/>
    </row>
    <row r="846" spans="1:10" x14ac:dyDescent="0.3">
      <c r="B846" s="35"/>
      <c r="C846" s="43"/>
      <c r="D846" s="16"/>
      <c r="E846" s="15"/>
      <c r="F846" s="38"/>
      <c r="G846" s="39"/>
      <c r="H846" s="180"/>
    </row>
    <row r="847" spans="1:10" x14ac:dyDescent="0.3">
      <c r="B847" s="35"/>
      <c r="C847" s="43"/>
      <c r="D847" s="16"/>
      <c r="E847" s="15"/>
      <c r="F847" s="38"/>
      <c r="G847" s="39"/>
      <c r="H847" s="180"/>
    </row>
    <row r="848" spans="1:10" x14ac:dyDescent="0.3">
      <c r="B848" s="35"/>
      <c r="C848" s="43" t="s">
        <v>321</v>
      </c>
      <c r="D848" s="16"/>
      <c r="E848" s="15"/>
      <c r="F848" s="38"/>
      <c r="G848" s="39"/>
      <c r="H848" s="180"/>
    </row>
    <row r="849" spans="1:10" x14ac:dyDescent="0.3">
      <c r="B849" s="35"/>
      <c r="C849" s="43"/>
      <c r="D849" s="16"/>
      <c r="E849" s="15"/>
      <c r="F849" s="38"/>
      <c r="G849" s="39"/>
      <c r="H849" s="180"/>
    </row>
    <row r="850" spans="1:10" x14ac:dyDescent="0.3">
      <c r="B850" s="35"/>
      <c r="C850" s="43" t="s">
        <v>302</v>
      </c>
      <c r="D850" s="16"/>
      <c r="E850" s="15"/>
      <c r="F850" s="38"/>
      <c r="G850" s="39"/>
      <c r="H850" s="180"/>
    </row>
    <row r="851" spans="1:10" x14ac:dyDescent="0.3">
      <c r="B851" s="35"/>
      <c r="C851" s="43"/>
      <c r="D851" s="16"/>
      <c r="E851" s="15"/>
      <c r="F851" s="38"/>
      <c r="G851" s="39"/>
      <c r="H851" s="180"/>
    </row>
    <row r="852" spans="1:10" x14ac:dyDescent="0.3">
      <c r="A852" s="13">
        <v>14</v>
      </c>
      <c r="B852" s="35">
        <v>62</v>
      </c>
      <c r="C852" s="43" t="s">
        <v>430</v>
      </c>
      <c r="D852" s="16" t="s">
        <v>4</v>
      </c>
      <c r="E852" s="15">
        <v>1</v>
      </c>
      <c r="F852" s="38">
        <v>0</v>
      </c>
      <c r="G852" s="39">
        <f>F852*E852</f>
        <v>0</v>
      </c>
      <c r="H852" s="180"/>
      <c r="I852" s="145">
        <v>1</v>
      </c>
      <c r="J852" s="158">
        <f>I852*F852</f>
        <v>0</v>
      </c>
    </row>
    <row r="853" spans="1:10" x14ac:dyDescent="0.3">
      <c r="B853" s="35"/>
      <c r="C853" s="43"/>
      <c r="D853" s="16"/>
      <c r="E853" s="15"/>
      <c r="F853" s="38"/>
      <c r="G853" s="39"/>
      <c r="H853" s="180"/>
    </row>
    <row r="854" spans="1:10" x14ac:dyDescent="0.3">
      <c r="B854" s="35"/>
      <c r="C854" s="43"/>
      <c r="D854" s="16"/>
      <c r="E854" s="15"/>
      <c r="F854" s="38"/>
      <c r="G854" s="39"/>
      <c r="H854" s="180"/>
    </row>
    <row r="855" spans="1:10" x14ac:dyDescent="0.3">
      <c r="B855" s="35"/>
      <c r="C855" s="43"/>
      <c r="D855" s="16"/>
      <c r="E855" s="15"/>
      <c r="F855" s="38"/>
      <c r="G855" s="39"/>
      <c r="H855" s="180"/>
    </row>
    <row r="856" spans="1:10" x14ac:dyDescent="0.3">
      <c r="B856" s="35"/>
      <c r="C856" s="43" t="s">
        <v>321</v>
      </c>
      <c r="D856" s="16"/>
      <c r="E856" s="15"/>
      <c r="F856" s="38"/>
      <c r="G856" s="39"/>
      <c r="H856" s="180"/>
    </row>
    <row r="857" spans="1:10" x14ac:dyDescent="0.3">
      <c r="B857" s="35"/>
      <c r="C857" s="43"/>
      <c r="D857" s="16"/>
      <c r="E857" s="15"/>
      <c r="F857" s="38"/>
      <c r="G857" s="39"/>
      <c r="H857" s="180"/>
    </row>
    <row r="858" spans="1:10" x14ac:dyDescent="0.3">
      <c r="B858" s="35"/>
      <c r="C858" s="43" t="s">
        <v>302</v>
      </c>
      <c r="D858" s="16"/>
      <c r="E858" s="15"/>
      <c r="F858" s="38"/>
      <c r="G858" s="39"/>
      <c r="H858" s="180"/>
    </row>
    <row r="859" spans="1:10" x14ac:dyDescent="0.3">
      <c r="B859" s="35"/>
      <c r="C859" s="43"/>
      <c r="D859" s="16"/>
      <c r="E859" s="15"/>
      <c r="F859" s="38"/>
      <c r="G859" s="39"/>
      <c r="H859" s="180"/>
    </row>
    <row r="860" spans="1:10" x14ac:dyDescent="0.3">
      <c r="A860" s="13">
        <v>14</v>
      </c>
      <c r="B860" s="35">
        <v>63</v>
      </c>
      <c r="C860" s="43" t="s">
        <v>431</v>
      </c>
      <c r="D860" s="16" t="s">
        <v>4</v>
      </c>
      <c r="E860" s="15">
        <v>1</v>
      </c>
      <c r="F860" s="38">
        <v>0</v>
      </c>
      <c r="G860" s="39">
        <f>F860*E860</f>
        <v>0</v>
      </c>
      <c r="H860" s="180"/>
      <c r="I860" s="145">
        <v>1</v>
      </c>
      <c r="J860" s="158">
        <f>I860*F860</f>
        <v>0</v>
      </c>
    </row>
    <row r="861" spans="1:10" x14ac:dyDescent="0.3">
      <c r="B861" s="35"/>
      <c r="C861" s="43"/>
      <c r="D861" s="16"/>
      <c r="E861" s="15"/>
      <c r="F861" s="38"/>
      <c r="G861" s="39"/>
      <c r="H861" s="180"/>
    </row>
    <row r="862" spans="1:10" x14ac:dyDescent="0.3">
      <c r="B862" s="35"/>
      <c r="C862" s="43"/>
      <c r="D862" s="16"/>
      <c r="E862" s="15"/>
      <c r="F862" s="38"/>
      <c r="G862" s="39"/>
      <c r="H862" s="180"/>
    </row>
    <row r="863" spans="1:10" x14ac:dyDescent="0.3">
      <c r="B863" s="35"/>
      <c r="C863" s="43"/>
      <c r="D863" s="16"/>
      <c r="E863" s="15"/>
      <c r="F863" s="38"/>
      <c r="G863" s="39"/>
      <c r="H863" s="180"/>
    </row>
    <row r="864" spans="1:10" x14ac:dyDescent="0.3">
      <c r="B864" s="35"/>
      <c r="C864" s="43" t="s">
        <v>321</v>
      </c>
      <c r="D864" s="16"/>
      <c r="E864" s="15"/>
      <c r="F864" s="38"/>
      <c r="G864" s="39"/>
      <c r="H864" s="180"/>
    </row>
    <row r="865" spans="1:10" x14ac:dyDescent="0.3">
      <c r="B865" s="35"/>
      <c r="C865" s="43"/>
      <c r="D865" s="16"/>
      <c r="E865" s="15"/>
      <c r="F865" s="38"/>
      <c r="G865" s="39"/>
      <c r="H865" s="180"/>
    </row>
    <row r="866" spans="1:10" x14ac:dyDescent="0.3">
      <c r="B866" s="35"/>
      <c r="C866" s="43" t="s">
        <v>302</v>
      </c>
      <c r="D866" s="16"/>
      <c r="E866" s="15"/>
      <c r="F866" s="38"/>
      <c r="G866" s="39"/>
      <c r="H866" s="180"/>
    </row>
    <row r="867" spans="1:10" x14ac:dyDescent="0.3">
      <c r="B867" s="35"/>
      <c r="C867" s="43"/>
      <c r="D867" s="16"/>
      <c r="E867" s="15"/>
      <c r="F867" s="38"/>
      <c r="G867" s="39"/>
      <c r="H867" s="180"/>
    </row>
    <row r="868" spans="1:10" x14ac:dyDescent="0.3">
      <c r="B868" s="35"/>
      <c r="C868" s="62" t="s">
        <v>432</v>
      </c>
      <c r="D868" s="16" t="s">
        <v>319</v>
      </c>
      <c r="E868" s="15"/>
      <c r="F868" s="38"/>
      <c r="G868" s="39"/>
      <c r="H868" s="180"/>
    </row>
    <row r="869" spans="1:10" x14ac:dyDescent="0.3">
      <c r="B869" s="35"/>
      <c r="C869" s="43"/>
      <c r="D869" s="16"/>
      <c r="E869" s="15"/>
      <c r="F869" s="38"/>
      <c r="G869" s="39"/>
      <c r="H869" s="180"/>
    </row>
    <row r="870" spans="1:10" x14ac:dyDescent="0.3">
      <c r="A870" s="13">
        <v>14</v>
      </c>
      <c r="B870" s="35">
        <v>64</v>
      </c>
      <c r="C870" s="43" t="s">
        <v>433</v>
      </c>
      <c r="D870" s="16" t="s">
        <v>4</v>
      </c>
      <c r="E870" s="15">
        <v>1</v>
      </c>
      <c r="F870" s="38">
        <v>83350</v>
      </c>
      <c r="G870" s="39">
        <f>F870*E870</f>
        <v>83350</v>
      </c>
      <c r="H870" s="180"/>
      <c r="I870" s="145">
        <v>1</v>
      </c>
      <c r="J870" s="158">
        <f>I870*F870</f>
        <v>83350</v>
      </c>
    </row>
    <row r="871" spans="1:10" x14ac:dyDescent="0.3">
      <c r="B871" s="35"/>
      <c r="C871" s="43"/>
      <c r="D871" s="16"/>
      <c r="E871" s="15"/>
      <c r="F871" s="38"/>
      <c r="G871" s="39"/>
      <c r="H871" s="180"/>
    </row>
    <row r="872" spans="1:10" x14ac:dyDescent="0.3">
      <c r="B872" s="35"/>
      <c r="C872" s="43"/>
      <c r="D872" s="16"/>
      <c r="E872" s="15"/>
      <c r="F872" s="38"/>
      <c r="G872" s="39"/>
      <c r="H872" s="180"/>
    </row>
    <row r="873" spans="1:10" x14ac:dyDescent="0.3">
      <c r="B873" s="35"/>
      <c r="C873" s="43"/>
      <c r="D873" s="16"/>
      <c r="E873" s="15"/>
      <c r="F873" s="38"/>
      <c r="G873" s="39"/>
      <c r="H873" s="180"/>
    </row>
    <row r="874" spans="1:10" x14ac:dyDescent="0.3">
      <c r="B874" s="35"/>
      <c r="C874" s="43" t="s">
        <v>321</v>
      </c>
      <c r="D874" s="16"/>
      <c r="E874" s="15"/>
      <c r="F874" s="38"/>
      <c r="G874" s="39"/>
      <c r="H874" s="180"/>
    </row>
    <row r="875" spans="1:10" x14ac:dyDescent="0.3">
      <c r="B875" s="35"/>
      <c r="C875" s="43"/>
      <c r="D875" s="16"/>
      <c r="E875" s="15"/>
      <c r="F875" s="38"/>
      <c r="G875" s="39"/>
      <c r="H875" s="180"/>
    </row>
    <row r="876" spans="1:10" x14ac:dyDescent="0.3">
      <c r="B876" s="35"/>
      <c r="C876" s="43"/>
      <c r="D876" s="16"/>
      <c r="E876" s="15"/>
      <c r="F876" s="38"/>
      <c r="G876" s="39"/>
      <c r="H876" s="180"/>
    </row>
    <row r="877" spans="1:10" x14ac:dyDescent="0.3">
      <c r="B877" s="35"/>
      <c r="C877" s="43"/>
      <c r="D877" s="16"/>
      <c r="E877" s="15"/>
      <c r="F877" s="38"/>
      <c r="G877" s="39"/>
      <c r="H877" s="180"/>
    </row>
    <row r="878" spans="1:10" x14ac:dyDescent="0.3">
      <c r="B878" s="35"/>
      <c r="C878" s="43"/>
      <c r="D878" s="16"/>
      <c r="E878" s="15"/>
      <c r="F878" s="38"/>
      <c r="G878" s="39"/>
      <c r="H878" s="180"/>
    </row>
    <row r="879" spans="1:10" x14ac:dyDescent="0.3">
      <c r="B879" s="35"/>
      <c r="C879" s="43"/>
      <c r="D879" s="16"/>
      <c r="E879" s="15"/>
      <c r="F879" s="38"/>
      <c r="G879" s="39"/>
      <c r="H879" s="180"/>
    </row>
    <row r="880" spans="1:10" x14ac:dyDescent="0.3">
      <c r="B880" s="35"/>
      <c r="C880" s="43"/>
      <c r="D880" s="16"/>
      <c r="E880" s="15"/>
      <c r="F880" s="38"/>
      <c r="G880" s="39"/>
      <c r="H880" s="180"/>
    </row>
    <row r="881" spans="1:10" x14ac:dyDescent="0.3">
      <c r="A881" s="13">
        <v>14</v>
      </c>
      <c r="B881" s="35">
        <v>65</v>
      </c>
      <c r="C881" s="43" t="s">
        <v>434</v>
      </c>
      <c r="D881" s="16" t="s">
        <v>4</v>
      </c>
      <c r="E881" s="15">
        <v>1</v>
      </c>
      <c r="F881" s="38">
        <v>0</v>
      </c>
      <c r="G881" s="39">
        <f>F881*E881</f>
        <v>0</v>
      </c>
      <c r="H881" s="180"/>
      <c r="I881" s="145">
        <v>1</v>
      </c>
      <c r="J881" s="158">
        <f>I881*F881</f>
        <v>0</v>
      </c>
    </row>
    <row r="882" spans="1:10" x14ac:dyDescent="0.3">
      <c r="B882" s="35"/>
      <c r="C882" s="43"/>
      <c r="D882" s="16"/>
      <c r="E882" s="15"/>
      <c r="F882" s="38"/>
      <c r="G882" s="39"/>
      <c r="H882" s="180"/>
    </row>
    <row r="883" spans="1:10" x14ac:dyDescent="0.3">
      <c r="B883" s="35"/>
      <c r="C883" s="43"/>
      <c r="D883" s="16"/>
      <c r="E883" s="15"/>
      <c r="F883" s="38"/>
      <c r="G883" s="39"/>
      <c r="H883" s="180"/>
    </row>
    <row r="884" spans="1:10" x14ac:dyDescent="0.3">
      <c r="B884" s="35"/>
      <c r="C884" s="43"/>
      <c r="D884" s="16"/>
      <c r="E884" s="15"/>
      <c r="F884" s="38"/>
      <c r="G884" s="39"/>
      <c r="H884" s="180"/>
    </row>
    <row r="885" spans="1:10" x14ac:dyDescent="0.3">
      <c r="B885" s="35"/>
      <c r="C885" s="43" t="s">
        <v>435</v>
      </c>
      <c r="D885" s="16"/>
      <c r="E885" s="15"/>
      <c r="F885" s="38"/>
      <c r="G885" s="39"/>
      <c r="H885" s="180"/>
    </row>
    <row r="886" spans="1:10" x14ac:dyDescent="0.3">
      <c r="B886" s="35"/>
      <c r="C886" s="43"/>
      <c r="D886" s="16"/>
      <c r="E886" s="15"/>
      <c r="F886" s="38"/>
      <c r="G886" s="39"/>
      <c r="H886" s="180"/>
    </row>
    <row r="887" spans="1:10" x14ac:dyDescent="0.3">
      <c r="B887" s="35"/>
      <c r="C887" s="43"/>
      <c r="D887" s="16"/>
      <c r="E887" s="15"/>
      <c r="F887" s="38"/>
      <c r="G887" s="39"/>
      <c r="H887" s="180"/>
    </row>
    <row r="888" spans="1:10" x14ac:dyDescent="0.3">
      <c r="B888" s="35"/>
      <c r="C888" s="43"/>
      <c r="D888" s="16"/>
      <c r="E888" s="15"/>
      <c r="F888" s="38"/>
      <c r="G888" s="39"/>
      <c r="H888" s="180"/>
    </row>
    <row r="889" spans="1:10" ht="37.5" x14ac:dyDescent="0.3">
      <c r="B889" s="35"/>
      <c r="C889" s="41" t="s">
        <v>436</v>
      </c>
      <c r="D889" s="16"/>
      <c r="E889" s="15"/>
      <c r="F889" s="38"/>
      <c r="G889" s="39"/>
      <c r="H889" s="180"/>
    </row>
    <row r="890" spans="1:10" x14ac:dyDescent="0.3">
      <c r="B890" s="35"/>
      <c r="C890" s="41" t="s">
        <v>437</v>
      </c>
      <c r="D890" s="16"/>
      <c r="E890" s="15"/>
      <c r="F890" s="38"/>
      <c r="G890" s="39"/>
      <c r="H890" s="180"/>
    </row>
    <row r="891" spans="1:10" x14ac:dyDescent="0.3">
      <c r="B891" s="35"/>
      <c r="C891" s="43"/>
      <c r="D891" s="16"/>
      <c r="E891" s="15"/>
      <c r="F891" s="38"/>
      <c r="G891" s="39"/>
      <c r="H891" s="180"/>
    </row>
    <row r="892" spans="1:10" x14ac:dyDescent="0.3">
      <c r="B892" s="35"/>
      <c r="C892" s="43"/>
      <c r="D892" s="16"/>
      <c r="E892" s="15"/>
      <c r="F892" s="38"/>
      <c r="G892" s="39"/>
      <c r="H892" s="180"/>
    </row>
    <row r="893" spans="1:10" x14ac:dyDescent="0.3">
      <c r="B893" s="35"/>
      <c r="C893" s="43"/>
      <c r="D893" s="16"/>
      <c r="E893" s="15"/>
      <c r="F893" s="38"/>
      <c r="G893" s="39"/>
      <c r="H893" s="180"/>
    </row>
    <row r="894" spans="1:10" x14ac:dyDescent="0.3">
      <c r="B894" s="35"/>
      <c r="C894" s="43" t="s">
        <v>321</v>
      </c>
      <c r="D894" s="16"/>
      <c r="E894" s="15"/>
      <c r="F894" s="38"/>
      <c r="G894" s="39"/>
      <c r="H894" s="180"/>
    </row>
    <row r="895" spans="1:10" x14ac:dyDescent="0.3">
      <c r="B895" s="35"/>
      <c r="C895" s="43"/>
      <c r="D895" s="16"/>
      <c r="E895" s="15"/>
      <c r="F895" s="38"/>
      <c r="G895" s="39"/>
      <c r="H895" s="180"/>
    </row>
    <row r="896" spans="1:10" x14ac:dyDescent="0.3">
      <c r="B896" s="35"/>
      <c r="C896" s="43" t="s">
        <v>302</v>
      </c>
      <c r="D896" s="16"/>
      <c r="E896" s="15"/>
      <c r="F896" s="38"/>
      <c r="G896" s="39"/>
      <c r="H896" s="180"/>
    </row>
    <row r="897" spans="1:10" x14ac:dyDescent="0.3">
      <c r="B897" s="35"/>
      <c r="C897" s="43"/>
      <c r="D897" s="16"/>
      <c r="E897" s="15"/>
      <c r="F897" s="38"/>
      <c r="G897" s="39"/>
      <c r="H897" s="180"/>
    </row>
    <row r="898" spans="1:10" x14ac:dyDescent="0.3">
      <c r="A898" s="13">
        <v>15</v>
      </c>
      <c r="B898" s="35">
        <v>66</v>
      </c>
      <c r="C898" s="43" t="s">
        <v>438</v>
      </c>
      <c r="D898" s="16" t="s">
        <v>4</v>
      </c>
      <c r="E898" s="15">
        <v>1</v>
      </c>
      <c r="F898" s="38">
        <v>0</v>
      </c>
      <c r="G898" s="39">
        <f>F898*E898</f>
        <v>0</v>
      </c>
      <c r="H898" s="180"/>
      <c r="I898" s="145">
        <v>1</v>
      </c>
      <c r="J898" s="158">
        <f>I898*F898</f>
        <v>0</v>
      </c>
    </row>
    <row r="899" spans="1:10" x14ac:dyDescent="0.3">
      <c r="B899" s="35"/>
      <c r="C899" s="43"/>
      <c r="D899" s="16"/>
      <c r="E899" s="15"/>
      <c r="F899" s="38"/>
      <c r="G899" s="39"/>
      <c r="H899" s="180"/>
    </row>
    <row r="900" spans="1:10" x14ac:dyDescent="0.3">
      <c r="B900" s="35"/>
      <c r="C900" s="43"/>
      <c r="D900" s="16"/>
      <c r="E900" s="15"/>
      <c r="F900" s="38"/>
      <c r="G900" s="39"/>
      <c r="H900" s="180"/>
    </row>
    <row r="901" spans="1:10" x14ac:dyDescent="0.3">
      <c r="B901" s="35"/>
      <c r="C901" s="43"/>
      <c r="D901" s="16"/>
      <c r="E901" s="15"/>
      <c r="F901" s="38"/>
      <c r="G901" s="39"/>
      <c r="H901" s="180"/>
    </row>
    <row r="902" spans="1:10" x14ac:dyDescent="0.3">
      <c r="B902" s="35"/>
      <c r="C902" s="43" t="s">
        <v>321</v>
      </c>
      <c r="D902" s="16"/>
      <c r="E902" s="15"/>
      <c r="F902" s="38"/>
      <c r="G902" s="39"/>
      <c r="H902" s="180"/>
    </row>
    <row r="903" spans="1:10" x14ac:dyDescent="0.3">
      <c r="B903" s="35"/>
      <c r="C903" s="43"/>
      <c r="D903" s="16"/>
      <c r="E903" s="15"/>
      <c r="F903" s="38"/>
      <c r="G903" s="39"/>
      <c r="H903" s="180"/>
    </row>
    <row r="904" spans="1:10" x14ac:dyDescent="0.3">
      <c r="B904" s="35"/>
      <c r="C904" s="43" t="s">
        <v>302</v>
      </c>
      <c r="D904" s="16"/>
      <c r="E904" s="15"/>
      <c r="F904" s="38"/>
      <c r="G904" s="39"/>
      <c r="H904" s="180"/>
    </row>
    <row r="905" spans="1:10" x14ac:dyDescent="0.3">
      <c r="B905" s="35"/>
      <c r="C905" s="43"/>
      <c r="D905" s="16"/>
      <c r="E905" s="15"/>
      <c r="F905" s="38"/>
      <c r="G905" s="39"/>
      <c r="H905" s="180"/>
    </row>
    <row r="906" spans="1:10" x14ac:dyDescent="0.3">
      <c r="A906" s="13">
        <v>15</v>
      </c>
      <c r="B906" s="35">
        <v>67</v>
      </c>
      <c r="C906" s="43" t="s">
        <v>439</v>
      </c>
      <c r="D906" s="16" t="s">
        <v>4</v>
      </c>
      <c r="E906" s="15">
        <v>1</v>
      </c>
      <c r="F906" s="38">
        <v>0</v>
      </c>
      <c r="G906" s="39">
        <f>F906*E906</f>
        <v>0</v>
      </c>
      <c r="H906" s="180"/>
      <c r="I906" s="145">
        <v>1</v>
      </c>
      <c r="J906" s="158">
        <f>I906*F906</f>
        <v>0</v>
      </c>
    </row>
    <row r="907" spans="1:10" x14ac:dyDescent="0.3">
      <c r="B907" s="35"/>
      <c r="C907" s="43"/>
      <c r="D907" s="16"/>
      <c r="E907" s="15"/>
      <c r="F907" s="38"/>
      <c r="G907" s="39"/>
      <c r="H907" s="180"/>
    </row>
    <row r="908" spans="1:10" x14ac:dyDescent="0.3">
      <c r="B908" s="35"/>
      <c r="C908" s="43"/>
      <c r="D908" s="16"/>
      <c r="E908" s="15"/>
      <c r="F908" s="38"/>
      <c r="G908" s="39"/>
      <c r="H908" s="180"/>
    </row>
    <row r="909" spans="1:10" x14ac:dyDescent="0.3">
      <c r="B909" s="35"/>
      <c r="C909" s="43"/>
      <c r="D909" s="16"/>
      <c r="E909" s="15"/>
      <c r="F909" s="38"/>
      <c r="G909" s="39"/>
      <c r="H909" s="180"/>
    </row>
    <row r="910" spans="1:10" x14ac:dyDescent="0.3">
      <c r="B910" s="35"/>
      <c r="C910" s="43" t="s">
        <v>321</v>
      </c>
      <c r="D910" s="16"/>
      <c r="E910" s="15"/>
      <c r="F910" s="38"/>
      <c r="G910" s="39"/>
      <c r="H910" s="180"/>
    </row>
    <row r="911" spans="1:10" x14ac:dyDescent="0.3">
      <c r="B911" s="35"/>
      <c r="C911" s="43"/>
      <c r="D911" s="16"/>
      <c r="E911" s="15"/>
      <c r="F911" s="38"/>
      <c r="G911" s="39"/>
      <c r="H911" s="180"/>
    </row>
    <row r="912" spans="1:10" x14ac:dyDescent="0.3">
      <c r="B912" s="35"/>
      <c r="C912" s="43" t="s">
        <v>302</v>
      </c>
      <c r="D912" s="16"/>
      <c r="E912" s="15"/>
      <c r="F912" s="38"/>
      <c r="G912" s="39"/>
      <c r="H912" s="180"/>
    </row>
    <row r="913" spans="1:10" x14ac:dyDescent="0.3">
      <c r="B913" s="35"/>
      <c r="C913" s="43"/>
      <c r="D913" s="16"/>
      <c r="E913" s="15"/>
      <c r="F913" s="38"/>
      <c r="G913" s="39"/>
      <c r="H913" s="180"/>
    </row>
    <row r="914" spans="1:10" x14ac:dyDescent="0.3">
      <c r="A914" s="13">
        <v>15</v>
      </c>
      <c r="B914" s="35">
        <v>68</v>
      </c>
      <c r="C914" s="43" t="s">
        <v>440</v>
      </c>
      <c r="D914" s="16" t="s">
        <v>4</v>
      </c>
      <c r="E914" s="15">
        <v>1</v>
      </c>
      <c r="F914" s="38">
        <v>0</v>
      </c>
      <c r="G914" s="39">
        <f>F914*E914</f>
        <v>0</v>
      </c>
      <c r="H914" s="180"/>
      <c r="I914" s="145">
        <v>1</v>
      </c>
      <c r="J914" s="158">
        <f>I914*F914</f>
        <v>0</v>
      </c>
    </row>
    <row r="915" spans="1:10" x14ac:dyDescent="0.3">
      <c r="B915" s="35"/>
      <c r="C915" s="43"/>
      <c r="D915" s="16"/>
      <c r="E915" s="15"/>
      <c r="F915" s="38"/>
      <c r="G915" s="39"/>
      <c r="H915" s="180"/>
    </row>
    <row r="916" spans="1:10" x14ac:dyDescent="0.3">
      <c r="B916" s="35"/>
      <c r="C916" s="43"/>
      <c r="D916" s="16"/>
      <c r="E916" s="15"/>
      <c r="F916" s="38"/>
      <c r="G916" s="39"/>
      <c r="H916" s="180"/>
    </row>
    <row r="917" spans="1:10" x14ac:dyDescent="0.3">
      <c r="B917" s="35"/>
      <c r="C917" s="43"/>
      <c r="D917" s="16"/>
      <c r="E917" s="15"/>
      <c r="F917" s="38"/>
      <c r="G917" s="39"/>
      <c r="H917" s="180"/>
    </row>
    <row r="918" spans="1:10" x14ac:dyDescent="0.3">
      <c r="B918" s="35"/>
      <c r="C918" s="43" t="s">
        <v>321</v>
      </c>
      <c r="D918" s="16"/>
      <c r="E918" s="15"/>
      <c r="F918" s="38"/>
      <c r="G918" s="39"/>
      <c r="H918" s="180"/>
    </row>
    <row r="919" spans="1:10" x14ac:dyDescent="0.3">
      <c r="B919" s="35"/>
      <c r="C919" s="43"/>
      <c r="D919" s="16"/>
      <c r="E919" s="15"/>
      <c r="F919" s="38"/>
      <c r="G919" s="39"/>
      <c r="H919" s="180"/>
    </row>
    <row r="920" spans="1:10" x14ac:dyDescent="0.3">
      <c r="B920" s="35"/>
      <c r="C920" s="43" t="s">
        <v>302</v>
      </c>
      <c r="D920" s="16"/>
      <c r="E920" s="15"/>
      <c r="F920" s="38"/>
      <c r="G920" s="39"/>
      <c r="H920" s="180"/>
    </row>
    <row r="921" spans="1:10" x14ac:dyDescent="0.3">
      <c r="B921" s="35"/>
      <c r="C921" s="43"/>
      <c r="D921" s="16"/>
      <c r="E921" s="15"/>
      <c r="F921" s="38"/>
      <c r="G921" s="39"/>
      <c r="H921" s="180"/>
    </row>
    <row r="922" spans="1:10" x14ac:dyDescent="0.3">
      <c r="B922" s="35"/>
      <c r="C922" s="43" t="s">
        <v>441</v>
      </c>
      <c r="D922" s="16" t="s">
        <v>319</v>
      </c>
      <c r="E922" s="15"/>
      <c r="F922" s="38"/>
      <c r="G922" s="39"/>
      <c r="H922" s="180"/>
    </row>
    <row r="923" spans="1:10" x14ac:dyDescent="0.3">
      <c r="B923" s="35"/>
      <c r="C923" s="43"/>
      <c r="D923" s="16"/>
      <c r="E923" s="15"/>
      <c r="F923" s="38"/>
      <c r="G923" s="39"/>
      <c r="H923" s="180"/>
    </row>
    <row r="924" spans="1:10" x14ac:dyDescent="0.3">
      <c r="A924" s="13">
        <v>15</v>
      </c>
      <c r="B924" s="35">
        <v>69</v>
      </c>
      <c r="C924" s="43" t="s">
        <v>442</v>
      </c>
      <c r="D924" s="16" t="s">
        <v>4</v>
      </c>
      <c r="E924" s="15">
        <v>1</v>
      </c>
      <c r="F924" s="38">
        <v>0</v>
      </c>
      <c r="G924" s="39">
        <f>F924*E924</f>
        <v>0</v>
      </c>
      <c r="H924" s="180"/>
      <c r="I924" s="145">
        <v>1</v>
      </c>
      <c r="J924" s="158">
        <f>I924*F924</f>
        <v>0</v>
      </c>
    </row>
    <row r="925" spans="1:10" x14ac:dyDescent="0.3">
      <c r="B925" s="35"/>
      <c r="C925" s="43"/>
      <c r="D925" s="16"/>
      <c r="E925" s="15"/>
      <c r="F925" s="38"/>
      <c r="G925" s="39"/>
      <c r="H925" s="180"/>
    </row>
    <row r="926" spans="1:10" x14ac:dyDescent="0.3">
      <c r="B926" s="35"/>
      <c r="C926" s="43"/>
      <c r="D926" s="16"/>
      <c r="E926" s="15"/>
      <c r="F926" s="38"/>
      <c r="G926" s="39"/>
      <c r="H926" s="180"/>
    </row>
    <row r="927" spans="1:10" x14ac:dyDescent="0.3">
      <c r="B927" s="35"/>
      <c r="C927" s="43"/>
      <c r="D927" s="16"/>
      <c r="E927" s="15"/>
      <c r="F927" s="38"/>
      <c r="G927" s="39"/>
      <c r="H927" s="180"/>
    </row>
    <row r="928" spans="1:10" x14ac:dyDescent="0.3">
      <c r="B928" s="35"/>
      <c r="C928" s="43" t="s">
        <v>321</v>
      </c>
      <c r="D928" s="16"/>
      <c r="E928" s="15"/>
      <c r="F928" s="38"/>
      <c r="G928" s="39"/>
      <c r="H928" s="180"/>
    </row>
    <row r="929" spans="1:10" x14ac:dyDescent="0.3">
      <c r="B929" s="35"/>
      <c r="C929" s="43"/>
      <c r="D929" s="16"/>
      <c r="E929" s="15"/>
      <c r="F929" s="38"/>
      <c r="G929" s="39"/>
      <c r="H929" s="180"/>
    </row>
    <row r="930" spans="1:10" x14ac:dyDescent="0.3">
      <c r="B930" s="35"/>
      <c r="C930" s="43" t="s">
        <v>302</v>
      </c>
      <c r="D930" s="16"/>
      <c r="E930" s="15"/>
      <c r="F930" s="38"/>
      <c r="G930" s="39"/>
      <c r="H930" s="180"/>
    </row>
    <row r="931" spans="1:10" x14ac:dyDescent="0.3">
      <c r="B931" s="35"/>
      <c r="C931" s="43"/>
      <c r="D931" s="16"/>
      <c r="E931" s="15"/>
      <c r="F931" s="38"/>
      <c r="G931" s="39"/>
      <c r="H931" s="180"/>
    </row>
    <row r="932" spans="1:10" x14ac:dyDescent="0.3">
      <c r="B932" s="35"/>
      <c r="C932" s="43"/>
      <c r="D932" s="16"/>
      <c r="E932" s="15"/>
      <c r="F932" s="38"/>
      <c r="G932" s="39"/>
      <c r="H932" s="180"/>
    </row>
    <row r="933" spans="1:10" x14ac:dyDescent="0.3">
      <c r="B933" s="35"/>
      <c r="C933" s="43"/>
      <c r="D933" s="16"/>
      <c r="E933" s="15"/>
      <c r="F933" s="38"/>
      <c r="G933" s="39"/>
      <c r="H933" s="180"/>
    </row>
    <row r="934" spans="1:10" x14ac:dyDescent="0.3">
      <c r="B934" s="35"/>
      <c r="C934" s="43"/>
      <c r="D934" s="16"/>
      <c r="E934" s="15"/>
      <c r="F934" s="38"/>
      <c r="G934" s="39"/>
      <c r="H934" s="180"/>
    </row>
    <row r="935" spans="1:10" x14ac:dyDescent="0.3">
      <c r="A935" s="13">
        <v>15</v>
      </c>
      <c r="B935" s="35">
        <v>70</v>
      </c>
      <c r="C935" s="43" t="s">
        <v>443</v>
      </c>
      <c r="D935" s="16" t="s">
        <v>4</v>
      </c>
      <c r="E935" s="15">
        <v>1</v>
      </c>
      <c r="F935" s="38">
        <v>0</v>
      </c>
      <c r="G935" s="39">
        <f>F935*E935</f>
        <v>0</v>
      </c>
      <c r="H935" s="180"/>
      <c r="I935" s="145">
        <v>1</v>
      </c>
      <c r="J935" s="158">
        <f>I935*F935</f>
        <v>0</v>
      </c>
    </row>
    <row r="936" spans="1:10" x14ac:dyDescent="0.3">
      <c r="B936" s="35"/>
      <c r="C936" s="43"/>
      <c r="D936" s="16"/>
      <c r="E936" s="15"/>
      <c r="F936" s="38"/>
      <c r="G936" s="39"/>
      <c r="H936" s="180"/>
    </row>
    <row r="937" spans="1:10" x14ac:dyDescent="0.3">
      <c r="B937" s="35"/>
      <c r="C937" s="43"/>
      <c r="D937" s="16"/>
      <c r="E937" s="15"/>
      <c r="F937" s="38"/>
      <c r="G937" s="39"/>
      <c r="H937" s="180"/>
    </row>
    <row r="938" spans="1:10" x14ac:dyDescent="0.3">
      <c r="B938" s="35"/>
      <c r="C938" s="43"/>
      <c r="D938" s="16"/>
      <c r="E938" s="15"/>
      <c r="F938" s="38"/>
      <c r="G938" s="39"/>
      <c r="H938" s="180"/>
    </row>
    <row r="939" spans="1:10" x14ac:dyDescent="0.3">
      <c r="B939" s="35"/>
      <c r="C939" s="43" t="s">
        <v>321</v>
      </c>
      <c r="D939" s="16"/>
      <c r="E939" s="15"/>
      <c r="F939" s="38"/>
      <c r="G939" s="39"/>
      <c r="H939" s="180"/>
    </row>
    <row r="940" spans="1:10" x14ac:dyDescent="0.3">
      <c r="B940" s="35"/>
      <c r="C940" s="43"/>
      <c r="D940" s="16"/>
      <c r="E940" s="15"/>
      <c r="F940" s="38"/>
      <c r="G940" s="39"/>
      <c r="H940" s="180"/>
    </row>
    <row r="941" spans="1:10" x14ac:dyDescent="0.3">
      <c r="B941" s="35"/>
      <c r="C941" s="43" t="s">
        <v>302</v>
      </c>
      <c r="D941" s="16"/>
      <c r="E941" s="15"/>
      <c r="F941" s="38"/>
      <c r="G941" s="39"/>
      <c r="H941" s="180"/>
    </row>
    <row r="942" spans="1:10" x14ac:dyDescent="0.3">
      <c r="B942" s="35"/>
      <c r="C942" s="43"/>
      <c r="D942" s="16"/>
      <c r="E942" s="15"/>
      <c r="F942" s="38"/>
      <c r="G942" s="39"/>
      <c r="H942" s="180"/>
    </row>
    <row r="943" spans="1:10" x14ac:dyDescent="0.3">
      <c r="A943" s="13">
        <v>15</v>
      </c>
      <c r="B943" s="35">
        <v>71</v>
      </c>
      <c r="C943" s="43" t="s">
        <v>444</v>
      </c>
      <c r="D943" s="16" t="s">
        <v>4</v>
      </c>
      <c r="E943" s="15">
        <v>1</v>
      </c>
      <c r="F943" s="38">
        <v>0</v>
      </c>
      <c r="G943" s="39">
        <f>F943*E943</f>
        <v>0</v>
      </c>
      <c r="H943" s="180"/>
      <c r="I943" s="145">
        <v>1</v>
      </c>
      <c r="J943" s="158">
        <f>I943*F943</f>
        <v>0</v>
      </c>
    </row>
    <row r="944" spans="1:10" x14ac:dyDescent="0.3">
      <c r="B944" s="35"/>
      <c r="C944" s="43"/>
      <c r="D944" s="16"/>
      <c r="E944" s="15"/>
      <c r="F944" s="38"/>
      <c r="G944" s="39"/>
      <c r="H944" s="180"/>
    </row>
    <row r="945" spans="1:10" x14ac:dyDescent="0.3">
      <c r="B945" s="35"/>
      <c r="C945" s="43"/>
      <c r="D945" s="16"/>
      <c r="E945" s="15"/>
      <c r="F945" s="38"/>
      <c r="G945" s="39"/>
      <c r="H945" s="180"/>
    </row>
    <row r="946" spans="1:10" x14ac:dyDescent="0.3">
      <c r="B946" s="35"/>
      <c r="C946" s="43"/>
      <c r="D946" s="16"/>
      <c r="E946" s="15"/>
      <c r="F946" s="38"/>
      <c r="G946" s="39"/>
      <c r="H946" s="180"/>
    </row>
    <row r="947" spans="1:10" x14ac:dyDescent="0.3">
      <c r="B947" s="35"/>
      <c r="C947" s="43" t="s">
        <v>321</v>
      </c>
      <c r="D947" s="16"/>
      <c r="E947" s="15"/>
      <c r="F947" s="38"/>
      <c r="G947" s="39"/>
      <c r="H947" s="180"/>
    </row>
    <row r="948" spans="1:10" x14ac:dyDescent="0.3">
      <c r="B948" s="35"/>
      <c r="C948" s="43"/>
      <c r="D948" s="16"/>
      <c r="E948" s="15"/>
      <c r="F948" s="38"/>
      <c r="G948" s="39"/>
      <c r="H948" s="180"/>
    </row>
    <row r="949" spans="1:10" x14ac:dyDescent="0.3">
      <c r="B949" s="35"/>
      <c r="C949" s="43" t="s">
        <v>302</v>
      </c>
      <c r="D949" s="16"/>
      <c r="E949" s="15"/>
      <c r="F949" s="38"/>
      <c r="G949" s="39"/>
      <c r="H949" s="180"/>
    </row>
    <row r="950" spans="1:10" x14ac:dyDescent="0.3">
      <c r="B950" s="35"/>
      <c r="C950" s="43"/>
      <c r="D950" s="16"/>
      <c r="E950" s="15"/>
      <c r="F950" s="38"/>
      <c r="G950" s="39"/>
      <c r="H950" s="180"/>
    </row>
    <row r="951" spans="1:10" x14ac:dyDescent="0.3">
      <c r="A951" s="13">
        <v>16</v>
      </c>
      <c r="B951" s="35">
        <v>72</v>
      </c>
      <c r="C951" s="43" t="s">
        <v>445</v>
      </c>
      <c r="D951" s="16" t="s">
        <v>4</v>
      </c>
      <c r="E951" s="15">
        <v>1</v>
      </c>
      <c r="F951" s="38">
        <v>0</v>
      </c>
      <c r="G951" s="39">
        <f>F951*E951</f>
        <v>0</v>
      </c>
      <c r="H951" s="180"/>
      <c r="I951" s="145">
        <v>1</v>
      </c>
      <c r="J951" s="158">
        <f>I951*F951</f>
        <v>0</v>
      </c>
    </row>
    <row r="952" spans="1:10" x14ac:dyDescent="0.3">
      <c r="B952" s="35"/>
      <c r="C952" s="43"/>
      <c r="D952" s="16"/>
      <c r="E952" s="15"/>
      <c r="F952" s="38"/>
      <c r="G952" s="39"/>
      <c r="H952" s="180"/>
    </row>
    <row r="953" spans="1:10" x14ac:dyDescent="0.3">
      <c r="B953" s="35"/>
      <c r="C953" s="43"/>
      <c r="D953" s="16"/>
      <c r="E953" s="15"/>
      <c r="F953" s="38"/>
      <c r="G953" s="39"/>
      <c r="H953" s="180"/>
    </row>
    <row r="954" spans="1:10" x14ac:dyDescent="0.3">
      <c r="B954" s="35"/>
      <c r="C954" s="43"/>
      <c r="D954" s="16"/>
      <c r="E954" s="15"/>
      <c r="F954" s="38"/>
      <c r="G954" s="39"/>
      <c r="H954" s="180"/>
    </row>
    <row r="955" spans="1:10" x14ac:dyDescent="0.3">
      <c r="B955" s="35"/>
      <c r="C955" s="43" t="s">
        <v>321</v>
      </c>
      <c r="D955" s="16"/>
      <c r="E955" s="15"/>
      <c r="F955" s="38"/>
      <c r="G955" s="39"/>
      <c r="H955" s="180"/>
    </row>
    <row r="956" spans="1:10" x14ac:dyDescent="0.3">
      <c r="B956" s="35"/>
      <c r="C956" s="43"/>
      <c r="D956" s="16"/>
      <c r="E956" s="15"/>
      <c r="F956" s="38"/>
      <c r="G956" s="39"/>
      <c r="H956" s="180"/>
    </row>
    <row r="957" spans="1:10" x14ac:dyDescent="0.3">
      <c r="B957" s="35"/>
      <c r="C957" s="43" t="s">
        <v>302</v>
      </c>
      <c r="D957" s="16"/>
      <c r="E957" s="15"/>
      <c r="F957" s="38"/>
      <c r="G957" s="39"/>
      <c r="H957" s="180"/>
    </row>
    <row r="958" spans="1:10" x14ac:dyDescent="0.3">
      <c r="B958" s="35"/>
      <c r="C958" s="43"/>
      <c r="D958" s="16"/>
      <c r="E958" s="15"/>
      <c r="F958" s="38"/>
      <c r="G958" s="39"/>
      <c r="H958" s="180"/>
    </row>
    <row r="959" spans="1:10" x14ac:dyDescent="0.3">
      <c r="B959" s="35"/>
      <c r="C959" s="62" t="s">
        <v>446</v>
      </c>
      <c r="D959" s="16" t="s">
        <v>319</v>
      </c>
      <c r="E959" s="15"/>
      <c r="F959" s="38"/>
      <c r="G959" s="39"/>
      <c r="H959" s="180"/>
    </row>
    <row r="960" spans="1:10" x14ac:dyDescent="0.3">
      <c r="B960" s="35"/>
      <c r="C960" s="43"/>
      <c r="D960" s="16"/>
      <c r="E960" s="15"/>
      <c r="F960" s="38"/>
      <c r="G960" s="39"/>
      <c r="H960" s="180"/>
    </row>
    <row r="961" spans="1:10" x14ac:dyDescent="0.3">
      <c r="A961" s="13">
        <v>16</v>
      </c>
      <c r="B961" s="35">
        <v>73</v>
      </c>
      <c r="C961" s="43" t="s">
        <v>447</v>
      </c>
      <c r="D961" s="16" t="s">
        <v>4</v>
      </c>
      <c r="E961" s="15">
        <v>1</v>
      </c>
      <c r="F961" s="38">
        <v>0</v>
      </c>
      <c r="G961" s="39">
        <f>F961*E961</f>
        <v>0</v>
      </c>
      <c r="H961" s="180"/>
      <c r="I961" s="145">
        <v>1</v>
      </c>
      <c r="J961" s="158">
        <f>I961*F961</f>
        <v>0</v>
      </c>
    </row>
    <row r="962" spans="1:10" x14ac:dyDescent="0.3">
      <c r="B962" s="35"/>
      <c r="C962" s="43"/>
      <c r="D962" s="16"/>
      <c r="E962" s="15"/>
      <c r="F962" s="38"/>
      <c r="G962" s="39"/>
      <c r="H962" s="180"/>
    </row>
    <row r="963" spans="1:10" x14ac:dyDescent="0.3">
      <c r="B963" s="35"/>
      <c r="C963" s="43"/>
      <c r="D963" s="16"/>
      <c r="E963" s="15"/>
      <c r="F963" s="38"/>
      <c r="G963" s="39"/>
      <c r="H963" s="180"/>
    </row>
    <row r="964" spans="1:10" x14ac:dyDescent="0.3">
      <c r="B964" s="35"/>
      <c r="C964" s="43"/>
      <c r="D964" s="16"/>
      <c r="E964" s="15"/>
      <c r="F964" s="38"/>
      <c r="G964" s="39"/>
      <c r="H964" s="180"/>
    </row>
    <row r="965" spans="1:10" x14ac:dyDescent="0.3">
      <c r="B965" s="35"/>
      <c r="C965" s="43" t="s">
        <v>321</v>
      </c>
      <c r="D965" s="16"/>
      <c r="E965" s="15"/>
      <c r="F965" s="38"/>
      <c r="G965" s="39"/>
      <c r="H965" s="180"/>
    </row>
    <row r="966" spans="1:10" x14ac:dyDescent="0.3">
      <c r="B966" s="35"/>
      <c r="C966" s="43"/>
      <c r="D966" s="16"/>
      <c r="E966" s="15"/>
      <c r="F966" s="38"/>
      <c r="G966" s="39"/>
      <c r="H966" s="180"/>
    </row>
    <row r="967" spans="1:10" x14ac:dyDescent="0.3">
      <c r="B967" s="35"/>
      <c r="C967" s="43" t="s">
        <v>302</v>
      </c>
      <c r="D967" s="16"/>
      <c r="E967" s="15"/>
      <c r="F967" s="38"/>
      <c r="G967" s="39"/>
      <c r="H967" s="180"/>
    </row>
    <row r="968" spans="1:10" x14ac:dyDescent="0.3">
      <c r="B968" s="35"/>
      <c r="C968" s="43"/>
      <c r="D968" s="16"/>
      <c r="E968" s="15"/>
      <c r="F968" s="38"/>
      <c r="G968" s="39"/>
      <c r="H968" s="180"/>
    </row>
    <row r="969" spans="1:10" x14ac:dyDescent="0.3">
      <c r="A969" s="13">
        <v>16</v>
      </c>
      <c r="B969" s="35">
        <v>74</v>
      </c>
      <c r="C969" s="43" t="s">
        <v>448</v>
      </c>
      <c r="D969" s="16" t="s">
        <v>4</v>
      </c>
      <c r="E969" s="15">
        <v>1</v>
      </c>
      <c r="F969" s="38">
        <v>0</v>
      </c>
      <c r="G969" s="39">
        <f>F969*E969</f>
        <v>0</v>
      </c>
      <c r="H969" s="180"/>
      <c r="I969" s="145">
        <v>1</v>
      </c>
      <c r="J969" s="158">
        <f>I969*F969</f>
        <v>0</v>
      </c>
    </row>
    <row r="970" spans="1:10" x14ac:dyDescent="0.3">
      <c r="B970" s="35"/>
      <c r="C970" s="43"/>
      <c r="D970" s="16"/>
      <c r="E970" s="15"/>
      <c r="F970" s="38"/>
      <c r="G970" s="39"/>
      <c r="H970" s="180"/>
    </row>
    <row r="971" spans="1:10" x14ac:dyDescent="0.3">
      <c r="B971" s="35"/>
      <c r="C971" s="43"/>
      <c r="D971" s="16"/>
      <c r="E971" s="15"/>
      <c r="F971" s="38"/>
      <c r="G971" s="39"/>
      <c r="H971" s="180"/>
    </row>
    <row r="972" spans="1:10" x14ac:dyDescent="0.3">
      <c r="B972" s="35"/>
      <c r="C972" s="43"/>
      <c r="D972" s="16"/>
      <c r="E972" s="15"/>
      <c r="F972" s="38"/>
      <c r="G972" s="39"/>
      <c r="H972" s="180"/>
    </row>
    <row r="973" spans="1:10" x14ac:dyDescent="0.3">
      <c r="B973" s="35"/>
      <c r="C973" s="43" t="s">
        <v>321</v>
      </c>
      <c r="D973" s="16"/>
      <c r="E973" s="15"/>
      <c r="F973" s="38"/>
      <c r="G973" s="39"/>
      <c r="H973" s="180"/>
    </row>
    <row r="974" spans="1:10" x14ac:dyDescent="0.3">
      <c r="B974" s="35"/>
      <c r="C974" s="43"/>
      <c r="D974" s="16"/>
      <c r="E974" s="15"/>
      <c r="F974" s="38"/>
      <c r="G974" s="39"/>
      <c r="H974" s="180"/>
    </row>
    <row r="975" spans="1:10" x14ac:dyDescent="0.3">
      <c r="B975" s="35"/>
      <c r="C975" s="43" t="s">
        <v>302</v>
      </c>
      <c r="D975" s="16"/>
      <c r="E975" s="15"/>
      <c r="F975" s="38"/>
      <c r="G975" s="39"/>
      <c r="H975" s="180"/>
    </row>
    <row r="976" spans="1:10" x14ac:dyDescent="0.3">
      <c r="B976" s="35"/>
      <c r="C976" s="43"/>
      <c r="D976" s="16"/>
      <c r="E976" s="15"/>
      <c r="F976" s="38"/>
      <c r="G976" s="39"/>
      <c r="H976" s="180"/>
    </row>
    <row r="977" spans="1:10" x14ac:dyDescent="0.3">
      <c r="A977" s="13">
        <v>16</v>
      </c>
      <c r="B977" s="35">
        <v>75</v>
      </c>
      <c r="C977" s="43" t="s">
        <v>449</v>
      </c>
      <c r="D977" s="16" t="s">
        <v>4</v>
      </c>
      <c r="E977" s="15">
        <v>1</v>
      </c>
      <c r="F977" s="38">
        <v>0</v>
      </c>
      <c r="G977" s="39">
        <f>F977*E977</f>
        <v>0</v>
      </c>
      <c r="H977" s="180"/>
      <c r="I977" s="145">
        <v>1</v>
      </c>
      <c r="J977" s="158">
        <f>I977*F977</f>
        <v>0</v>
      </c>
    </row>
    <row r="978" spans="1:10" x14ac:dyDescent="0.3">
      <c r="B978" s="35"/>
      <c r="C978" s="43"/>
      <c r="D978" s="16"/>
      <c r="E978" s="15"/>
      <c r="F978" s="38"/>
      <c r="G978" s="39"/>
      <c r="H978" s="180"/>
    </row>
    <row r="979" spans="1:10" x14ac:dyDescent="0.3">
      <c r="B979" s="35"/>
      <c r="C979" s="43"/>
      <c r="D979" s="16"/>
      <c r="E979" s="15"/>
      <c r="F979" s="38"/>
      <c r="G979" s="39"/>
      <c r="H979" s="180"/>
    </row>
    <row r="980" spans="1:10" x14ac:dyDescent="0.3">
      <c r="B980" s="35"/>
      <c r="C980" s="41"/>
      <c r="D980" s="16"/>
      <c r="E980" s="15"/>
      <c r="F980" s="38"/>
      <c r="G980" s="39"/>
      <c r="H980" s="180"/>
    </row>
    <row r="981" spans="1:10" x14ac:dyDescent="0.3">
      <c r="B981" s="35"/>
      <c r="C981" s="43"/>
      <c r="D981" s="16"/>
      <c r="E981" s="15"/>
      <c r="F981" s="38"/>
      <c r="G981" s="39"/>
      <c r="H981" s="180"/>
    </row>
    <row r="982" spans="1:10" x14ac:dyDescent="0.3">
      <c r="B982" s="35"/>
      <c r="C982" s="43"/>
      <c r="D982" s="16"/>
      <c r="E982" s="15"/>
      <c r="F982" s="38"/>
      <c r="G982" s="39"/>
      <c r="H982" s="180"/>
    </row>
    <row r="983" spans="1:10" x14ac:dyDescent="0.3">
      <c r="B983" s="35"/>
      <c r="C983" s="43" t="s">
        <v>321</v>
      </c>
      <c r="D983" s="16"/>
      <c r="E983" s="15"/>
      <c r="F983" s="38"/>
      <c r="G983" s="39"/>
      <c r="H983" s="180"/>
    </row>
    <row r="984" spans="1:10" x14ac:dyDescent="0.3">
      <c r="B984" s="35"/>
      <c r="C984" s="43"/>
      <c r="D984" s="16"/>
      <c r="E984" s="15"/>
      <c r="F984" s="38"/>
      <c r="G984" s="39"/>
      <c r="H984" s="180"/>
    </row>
    <row r="985" spans="1:10" x14ac:dyDescent="0.3">
      <c r="B985" s="35"/>
      <c r="C985" s="43"/>
      <c r="D985" s="16"/>
      <c r="E985" s="15"/>
      <c r="F985" s="38"/>
      <c r="G985" s="39"/>
      <c r="H985" s="180"/>
    </row>
    <row r="986" spans="1:10" x14ac:dyDescent="0.3">
      <c r="B986" s="35"/>
      <c r="C986" s="43"/>
      <c r="D986" s="16"/>
      <c r="E986" s="15"/>
      <c r="F986" s="38"/>
      <c r="G986" s="39"/>
      <c r="H986" s="180"/>
    </row>
    <row r="987" spans="1:10" x14ac:dyDescent="0.3">
      <c r="B987" s="35"/>
      <c r="C987" s="43"/>
      <c r="D987" s="16"/>
      <c r="E987" s="15"/>
      <c r="F987" s="38"/>
      <c r="G987" s="39"/>
      <c r="H987" s="180"/>
    </row>
    <row r="988" spans="1:10" x14ac:dyDescent="0.3">
      <c r="B988" s="35"/>
      <c r="C988" s="43"/>
      <c r="D988" s="16"/>
      <c r="E988" s="15"/>
      <c r="F988" s="38"/>
      <c r="G988" s="39"/>
      <c r="H988" s="180"/>
    </row>
    <row r="989" spans="1:10" x14ac:dyDescent="0.3">
      <c r="B989" s="35"/>
      <c r="C989" s="43"/>
      <c r="D989" s="16"/>
      <c r="E989" s="15"/>
      <c r="F989" s="38"/>
      <c r="G989" s="39"/>
      <c r="H989" s="180"/>
    </row>
    <row r="990" spans="1:10" x14ac:dyDescent="0.3">
      <c r="A990" s="13">
        <v>16</v>
      </c>
      <c r="B990" s="35">
        <v>76</v>
      </c>
      <c r="C990" s="43" t="s">
        <v>450</v>
      </c>
      <c r="D990" s="16" t="s">
        <v>4</v>
      </c>
      <c r="E990" s="15">
        <v>1</v>
      </c>
      <c r="F990" s="38">
        <v>18000</v>
      </c>
      <c r="G990" s="39">
        <f>F990*E990</f>
        <v>18000</v>
      </c>
      <c r="H990" s="180"/>
      <c r="I990" s="145">
        <v>1</v>
      </c>
      <c r="J990" s="158">
        <f>I990*F990</f>
        <v>18000</v>
      </c>
    </row>
    <row r="991" spans="1:10" x14ac:dyDescent="0.3">
      <c r="B991" s="35"/>
      <c r="C991" s="43"/>
      <c r="D991" s="16"/>
      <c r="E991" s="15"/>
      <c r="F991" s="38"/>
      <c r="G991" s="39"/>
      <c r="H991" s="180"/>
    </row>
    <row r="992" spans="1:10" x14ac:dyDescent="0.3">
      <c r="B992" s="35"/>
      <c r="C992" s="43"/>
      <c r="D992" s="16"/>
      <c r="E992" s="15"/>
      <c r="F992" s="38"/>
      <c r="G992" s="39"/>
      <c r="H992" s="180"/>
    </row>
    <row r="993" spans="1:10" x14ac:dyDescent="0.3">
      <c r="B993" s="35"/>
      <c r="C993" s="43"/>
      <c r="D993" s="16"/>
      <c r="E993" s="15"/>
      <c r="F993" s="38"/>
      <c r="G993" s="39"/>
      <c r="H993" s="180"/>
    </row>
    <row r="994" spans="1:10" x14ac:dyDescent="0.3">
      <c r="B994" s="35"/>
      <c r="C994" s="43" t="s">
        <v>321</v>
      </c>
      <c r="D994" s="16"/>
      <c r="E994" s="15"/>
      <c r="F994" s="38"/>
      <c r="G994" s="39"/>
      <c r="H994" s="180"/>
    </row>
    <row r="995" spans="1:10" x14ac:dyDescent="0.3">
      <c r="B995" s="35"/>
      <c r="C995" s="43"/>
      <c r="D995" s="16"/>
      <c r="E995" s="15"/>
      <c r="F995" s="38"/>
      <c r="G995" s="39"/>
      <c r="H995" s="180"/>
    </row>
    <row r="996" spans="1:10" x14ac:dyDescent="0.3">
      <c r="B996" s="35"/>
      <c r="C996" s="43" t="s">
        <v>302</v>
      </c>
      <c r="D996" s="16"/>
      <c r="E996" s="15"/>
      <c r="F996" s="38"/>
      <c r="G996" s="39"/>
      <c r="H996" s="180"/>
    </row>
    <row r="997" spans="1:10" x14ac:dyDescent="0.3">
      <c r="B997" s="35"/>
      <c r="C997" s="43"/>
      <c r="D997" s="16"/>
      <c r="E997" s="15"/>
      <c r="F997" s="38"/>
      <c r="G997" s="39"/>
      <c r="H997" s="180"/>
    </row>
    <row r="998" spans="1:10" x14ac:dyDescent="0.3">
      <c r="A998" s="13">
        <v>16</v>
      </c>
      <c r="B998" s="35">
        <v>77</v>
      </c>
      <c r="C998" s="43" t="s">
        <v>451</v>
      </c>
      <c r="D998" s="16" t="s">
        <v>4</v>
      </c>
      <c r="E998" s="15">
        <v>1</v>
      </c>
      <c r="F998" s="38">
        <v>1500</v>
      </c>
      <c r="G998" s="39">
        <f>F998*E998</f>
        <v>1500</v>
      </c>
      <c r="H998" s="180"/>
      <c r="I998" s="145">
        <v>1</v>
      </c>
      <c r="J998" s="158">
        <f>I998*F998</f>
        <v>1500</v>
      </c>
    </row>
    <row r="999" spans="1:10" x14ac:dyDescent="0.3">
      <c r="B999" s="35"/>
      <c r="C999" s="43"/>
      <c r="D999" s="16"/>
      <c r="E999" s="15"/>
      <c r="F999" s="38"/>
      <c r="G999" s="39"/>
      <c r="H999" s="180"/>
    </row>
    <row r="1000" spans="1:10" ht="37.5" x14ac:dyDescent="0.3">
      <c r="B1000" s="35"/>
      <c r="C1000" s="41" t="s">
        <v>680</v>
      </c>
      <c r="D1000" s="16"/>
      <c r="E1000" s="15"/>
      <c r="F1000" s="38"/>
      <c r="G1000" s="39"/>
      <c r="H1000" s="180"/>
    </row>
    <row r="1001" spans="1:10" x14ac:dyDescent="0.3">
      <c r="B1001" s="35"/>
      <c r="C1001" s="43"/>
      <c r="D1001" s="16"/>
      <c r="E1001" s="15"/>
      <c r="F1001" s="38"/>
      <c r="G1001" s="39"/>
      <c r="H1001" s="180"/>
    </row>
    <row r="1002" spans="1:10" x14ac:dyDescent="0.3">
      <c r="B1002" s="35"/>
      <c r="C1002" s="43" t="s">
        <v>321</v>
      </c>
      <c r="D1002" s="16"/>
      <c r="E1002" s="15"/>
      <c r="F1002" s="38"/>
      <c r="G1002" s="39"/>
      <c r="H1002" s="180"/>
    </row>
    <row r="1003" spans="1:10" x14ac:dyDescent="0.3">
      <c r="B1003" s="35"/>
      <c r="C1003" s="43"/>
      <c r="D1003" s="16"/>
      <c r="E1003" s="15"/>
      <c r="F1003" s="38"/>
      <c r="G1003" s="39"/>
      <c r="H1003" s="180"/>
    </row>
    <row r="1004" spans="1:10" x14ac:dyDescent="0.3">
      <c r="B1004" s="35"/>
      <c r="C1004" s="43" t="s">
        <v>302</v>
      </c>
      <c r="D1004" s="16"/>
      <c r="E1004" s="15"/>
      <c r="F1004" s="38"/>
      <c r="G1004" s="39"/>
      <c r="H1004" s="180"/>
    </row>
    <row r="1005" spans="1:10" x14ac:dyDescent="0.3">
      <c r="B1005" s="35"/>
      <c r="C1005" s="43"/>
      <c r="D1005" s="16"/>
      <c r="E1005" s="15"/>
      <c r="F1005" s="38"/>
      <c r="G1005" s="39"/>
      <c r="H1005" s="180"/>
    </row>
    <row r="1006" spans="1:10" x14ac:dyDescent="0.3">
      <c r="A1006" s="13">
        <v>16</v>
      </c>
      <c r="B1006" s="35">
        <v>78</v>
      </c>
      <c r="C1006" s="43" t="s">
        <v>452</v>
      </c>
      <c r="D1006" s="16" t="s">
        <v>4</v>
      </c>
      <c r="E1006" s="15">
        <v>1</v>
      </c>
      <c r="F1006" s="38">
        <v>0</v>
      </c>
      <c r="G1006" s="39">
        <f>F1006*E1006</f>
        <v>0</v>
      </c>
      <c r="H1006" s="180"/>
      <c r="I1006" s="145">
        <v>1</v>
      </c>
      <c r="J1006" s="158">
        <f>I1006*F1006</f>
        <v>0</v>
      </c>
    </row>
    <row r="1007" spans="1:10" x14ac:dyDescent="0.3">
      <c r="B1007" s="35"/>
      <c r="C1007" s="43"/>
      <c r="D1007" s="16"/>
      <c r="E1007" s="15"/>
      <c r="F1007" s="38"/>
      <c r="G1007" s="39"/>
      <c r="H1007" s="180"/>
    </row>
    <row r="1008" spans="1:10" x14ac:dyDescent="0.3">
      <c r="B1008" s="35"/>
      <c r="C1008" s="43"/>
      <c r="D1008" s="16"/>
      <c r="E1008" s="15"/>
      <c r="F1008" s="38"/>
      <c r="G1008" s="39"/>
      <c r="H1008" s="180"/>
    </row>
    <row r="1009" spans="1:10" x14ac:dyDescent="0.3">
      <c r="B1009" s="35"/>
      <c r="C1009" s="43"/>
      <c r="D1009" s="16"/>
      <c r="E1009" s="15"/>
      <c r="F1009" s="38"/>
      <c r="G1009" s="39"/>
      <c r="H1009" s="180"/>
    </row>
    <row r="1010" spans="1:10" x14ac:dyDescent="0.3">
      <c r="B1010" s="35"/>
      <c r="C1010" s="43" t="s">
        <v>321</v>
      </c>
      <c r="D1010" s="16"/>
      <c r="E1010" s="15"/>
      <c r="F1010" s="38"/>
      <c r="G1010" s="39"/>
      <c r="H1010" s="180"/>
    </row>
    <row r="1011" spans="1:10" x14ac:dyDescent="0.3">
      <c r="B1011" s="35"/>
      <c r="C1011" s="43"/>
      <c r="D1011" s="16"/>
      <c r="E1011" s="15"/>
      <c r="F1011" s="38"/>
      <c r="G1011" s="39"/>
      <c r="H1011" s="180"/>
    </row>
    <row r="1012" spans="1:10" x14ac:dyDescent="0.3">
      <c r="B1012" s="35"/>
      <c r="C1012" s="43" t="s">
        <v>302</v>
      </c>
      <c r="D1012" s="16"/>
      <c r="E1012" s="15"/>
      <c r="F1012" s="38"/>
      <c r="G1012" s="39"/>
      <c r="H1012" s="180"/>
    </row>
    <row r="1013" spans="1:10" x14ac:dyDescent="0.3">
      <c r="B1013" s="35"/>
      <c r="C1013" s="43"/>
      <c r="D1013" s="16"/>
      <c r="E1013" s="15"/>
      <c r="F1013" s="38"/>
      <c r="G1013" s="39"/>
      <c r="H1013" s="180"/>
    </row>
    <row r="1014" spans="1:10" x14ac:dyDescent="0.3">
      <c r="B1014" s="35"/>
      <c r="C1014" s="44" t="s">
        <v>453</v>
      </c>
      <c r="D1014" s="16" t="s">
        <v>319</v>
      </c>
      <c r="E1014" s="15"/>
      <c r="F1014" s="38"/>
      <c r="G1014" s="39"/>
      <c r="H1014" s="180"/>
    </row>
    <row r="1015" spans="1:10" x14ac:dyDescent="0.3">
      <c r="B1015" s="35"/>
      <c r="C1015" s="43"/>
      <c r="D1015" s="16"/>
      <c r="E1015" s="15"/>
      <c r="F1015" s="38"/>
      <c r="G1015" s="39"/>
      <c r="H1015" s="180"/>
    </row>
    <row r="1016" spans="1:10" x14ac:dyDescent="0.3">
      <c r="A1016" s="13">
        <v>17</v>
      </c>
      <c r="B1016" s="35">
        <v>79</v>
      </c>
      <c r="C1016" s="43" t="s">
        <v>454</v>
      </c>
      <c r="D1016" s="16" t="s">
        <v>4</v>
      </c>
      <c r="E1016" s="15">
        <v>1</v>
      </c>
      <c r="F1016" s="38">
        <v>0</v>
      </c>
      <c r="G1016" s="39">
        <f>F1016*E1016</f>
        <v>0</v>
      </c>
      <c r="H1016" s="180"/>
      <c r="I1016" s="145">
        <v>1</v>
      </c>
      <c r="J1016" s="158">
        <f>I1016*F1016</f>
        <v>0</v>
      </c>
    </row>
    <row r="1017" spans="1:10" x14ac:dyDescent="0.3">
      <c r="B1017" s="35"/>
      <c r="C1017" s="43"/>
      <c r="D1017" s="16"/>
      <c r="E1017" s="15"/>
      <c r="F1017" s="38"/>
      <c r="G1017" s="39"/>
      <c r="H1017" s="180"/>
    </row>
    <row r="1018" spans="1:10" x14ac:dyDescent="0.3">
      <c r="B1018" s="35"/>
      <c r="C1018" s="43" t="s">
        <v>302</v>
      </c>
      <c r="D1018" s="16"/>
      <c r="E1018" s="15"/>
      <c r="F1018" s="38"/>
      <c r="G1018" s="39"/>
      <c r="H1018" s="180"/>
    </row>
    <row r="1019" spans="1:10" x14ac:dyDescent="0.3">
      <c r="B1019" s="35"/>
      <c r="C1019" s="43"/>
      <c r="D1019" s="16"/>
      <c r="E1019" s="15"/>
      <c r="F1019" s="38"/>
      <c r="G1019" s="39"/>
      <c r="H1019" s="180"/>
    </row>
    <row r="1020" spans="1:10" x14ac:dyDescent="0.3">
      <c r="B1020" s="35"/>
      <c r="C1020" s="43" t="s">
        <v>325</v>
      </c>
      <c r="D1020" s="16"/>
      <c r="E1020" s="15"/>
      <c r="F1020" s="38"/>
      <c r="G1020" s="39"/>
      <c r="H1020" s="180"/>
    </row>
    <row r="1021" spans="1:10" x14ac:dyDescent="0.3">
      <c r="B1021" s="35"/>
      <c r="C1021" s="43"/>
      <c r="D1021" s="16"/>
      <c r="E1021" s="15"/>
      <c r="F1021" s="38"/>
      <c r="G1021" s="39"/>
      <c r="H1021" s="180"/>
    </row>
    <row r="1022" spans="1:10" x14ac:dyDescent="0.3">
      <c r="A1022" s="13">
        <v>17</v>
      </c>
      <c r="B1022" s="35">
        <v>80</v>
      </c>
      <c r="C1022" s="43" t="s">
        <v>455</v>
      </c>
      <c r="D1022" s="16" t="s">
        <v>4</v>
      </c>
      <c r="E1022" s="15">
        <v>1</v>
      </c>
      <c r="F1022" s="38">
        <v>3000</v>
      </c>
      <c r="G1022" s="39">
        <f>F1022*E1022</f>
        <v>3000</v>
      </c>
      <c r="H1022" s="180"/>
      <c r="I1022" s="145">
        <v>1</v>
      </c>
      <c r="J1022" s="158">
        <f>I1022*F1022</f>
        <v>3000</v>
      </c>
    </row>
    <row r="1023" spans="1:10" x14ac:dyDescent="0.3">
      <c r="B1023" s="35"/>
      <c r="C1023" s="43"/>
      <c r="D1023" s="16"/>
      <c r="E1023" s="15"/>
      <c r="F1023" s="38"/>
      <c r="G1023" s="39"/>
      <c r="H1023" s="180"/>
    </row>
    <row r="1024" spans="1:10" x14ac:dyDescent="0.3">
      <c r="B1024" s="35"/>
      <c r="C1024" s="43"/>
      <c r="D1024" s="16"/>
      <c r="E1024" s="15"/>
      <c r="F1024" s="38"/>
      <c r="G1024" s="39"/>
      <c r="H1024" s="180"/>
    </row>
    <row r="1025" spans="1:10" x14ac:dyDescent="0.3">
      <c r="B1025" s="35"/>
      <c r="C1025" s="43"/>
      <c r="D1025" s="16"/>
      <c r="E1025" s="15"/>
      <c r="F1025" s="38"/>
      <c r="G1025" s="39"/>
      <c r="H1025" s="180"/>
    </row>
    <row r="1026" spans="1:10" x14ac:dyDescent="0.3">
      <c r="B1026" s="35"/>
      <c r="C1026" s="43" t="s">
        <v>321</v>
      </c>
      <c r="D1026" s="16"/>
      <c r="E1026" s="15"/>
      <c r="F1026" s="38"/>
      <c r="G1026" s="39"/>
      <c r="H1026" s="180"/>
    </row>
    <row r="1027" spans="1:10" x14ac:dyDescent="0.3">
      <c r="B1027" s="35"/>
      <c r="C1027" s="43"/>
      <c r="D1027" s="16"/>
      <c r="E1027" s="15"/>
      <c r="F1027" s="38"/>
      <c r="G1027" s="39"/>
      <c r="H1027" s="180"/>
    </row>
    <row r="1028" spans="1:10" x14ac:dyDescent="0.3">
      <c r="B1028" s="35"/>
      <c r="C1028" s="43" t="s">
        <v>302</v>
      </c>
      <c r="D1028" s="16"/>
      <c r="E1028" s="15"/>
      <c r="F1028" s="38"/>
      <c r="G1028" s="39"/>
      <c r="H1028" s="180"/>
    </row>
    <row r="1029" spans="1:10" x14ac:dyDescent="0.3">
      <c r="B1029" s="35"/>
      <c r="C1029" s="43"/>
      <c r="D1029" s="16"/>
      <c r="E1029" s="15"/>
      <c r="F1029" s="38"/>
      <c r="G1029" s="39"/>
      <c r="H1029" s="180"/>
    </row>
    <row r="1030" spans="1:10" x14ac:dyDescent="0.3">
      <c r="A1030" s="13">
        <v>17</v>
      </c>
      <c r="B1030" s="35">
        <v>81</v>
      </c>
      <c r="C1030" s="43" t="s">
        <v>456</v>
      </c>
      <c r="D1030" s="16" t="s">
        <v>4</v>
      </c>
      <c r="E1030" s="15">
        <v>1</v>
      </c>
      <c r="F1030" s="38">
        <v>3000</v>
      </c>
      <c r="G1030" s="39">
        <f>F1030*E1030</f>
        <v>3000</v>
      </c>
      <c r="H1030" s="180"/>
      <c r="I1030" s="145">
        <v>1</v>
      </c>
      <c r="J1030" s="158">
        <f>I1030*F1030</f>
        <v>3000</v>
      </c>
    </row>
    <row r="1031" spans="1:10" x14ac:dyDescent="0.3">
      <c r="B1031" s="35"/>
      <c r="C1031" s="43"/>
      <c r="D1031" s="16"/>
      <c r="E1031" s="15"/>
      <c r="F1031" s="38"/>
      <c r="G1031" s="39"/>
      <c r="H1031" s="180"/>
    </row>
    <row r="1032" spans="1:10" x14ac:dyDescent="0.3">
      <c r="B1032" s="35"/>
      <c r="C1032" s="43"/>
      <c r="D1032" s="16"/>
      <c r="E1032" s="15"/>
      <c r="F1032" s="38"/>
      <c r="G1032" s="39"/>
      <c r="H1032" s="180"/>
    </row>
    <row r="1033" spans="1:10" x14ac:dyDescent="0.3">
      <c r="B1033" s="35"/>
      <c r="C1033" s="43" t="s">
        <v>681</v>
      </c>
      <c r="D1033" s="16"/>
      <c r="E1033" s="15"/>
      <c r="F1033" s="38"/>
      <c r="G1033" s="39"/>
      <c r="H1033" s="180"/>
    </row>
    <row r="1034" spans="1:10" x14ac:dyDescent="0.3">
      <c r="B1034" s="35"/>
      <c r="C1034" s="43"/>
      <c r="D1034" s="16"/>
      <c r="E1034" s="15"/>
      <c r="F1034" s="38"/>
      <c r="G1034" s="39"/>
      <c r="H1034" s="180"/>
    </row>
    <row r="1035" spans="1:10" x14ac:dyDescent="0.3">
      <c r="B1035" s="35"/>
      <c r="C1035" s="43"/>
      <c r="D1035" s="16"/>
      <c r="E1035" s="15"/>
      <c r="F1035" s="38"/>
      <c r="G1035" s="39"/>
      <c r="H1035" s="180"/>
    </row>
    <row r="1036" spans="1:10" x14ac:dyDescent="0.3">
      <c r="B1036" s="35"/>
      <c r="C1036" s="43" t="s">
        <v>321</v>
      </c>
      <c r="D1036" s="16"/>
      <c r="E1036" s="15"/>
      <c r="F1036" s="38"/>
      <c r="G1036" s="39"/>
      <c r="H1036" s="180"/>
    </row>
    <row r="1037" spans="1:10" x14ac:dyDescent="0.3">
      <c r="B1037" s="35"/>
      <c r="C1037" s="43"/>
      <c r="D1037" s="16"/>
      <c r="E1037" s="15"/>
      <c r="F1037" s="38"/>
      <c r="G1037" s="39"/>
      <c r="H1037" s="180"/>
    </row>
    <row r="1038" spans="1:10" x14ac:dyDescent="0.3">
      <c r="B1038" s="35"/>
      <c r="C1038" s="43"/>
      <c r="D1038" s="16"/>
      <c r="E1038" s="15"/>
      <c r="F1038" s="38"/>
      <c r="G1038" s="39"/>
      <c r="H1038" s="180"/>
    </row>
    <row r="1039" spans="1:10" x14ac:dyDescent="0.3">
      <c r="B1039" s="35"/>
      <c r="C1039" s="43"/>
      <c r="D1039" s="16"/>
      <c r="E1039" s="15"/>
      <c r="F1039" s="38"/>
      <c r="G1039" s="39"/>
      <c r="H1039" s="180"/>
    </row>
    <row r="1040" spans="1:10" x14ac:dyDescent="0.3">
      <c r="B1040" s="35"/>
      <c r="C1040" s="43"/>
      <c r="D1040" s="16"/>
      <c r="E1040" s="15"/>
      <c r="F1040" s="38"/>
      <c r="G1040" s="39"/>
      <c r="H1040" s="180"/>
    </row>
    <row r="1041" spans="1:10" x14ac:dyDescent="0.3">
      <c r="B1041" s="35"/>
      <c r="C1041" s="43"/>
      <c r="D1041" s="16"/>
      <c r="E1041" s="15"/>
      <c r="F1041" s="38"/>
      <c r="G1041" s="39"/>
      <c r="H1041" s="180"/>
    </row>
    <row r="1042" spans="1:10" x14ac:dyDescent="0.3">
      <c r="B1042" s="35"/>
      <c r="C1042" s="43"/>
      <c r="D1042" s="16"/>
      <c r="E1042" s="15"/>
      <c r="F1042" s="38"/>
      <c r="G1042" s="39"/>
      <c r="H1042" s="180"/>
    </row>
    <row r="1043" spans="1:10" x14ac:dyDescent="0.3">
      <c r="B1043" s="35"/>
      <c r="C1043" s="43"/>
      <c r="D1043" s="16"/>
      <c r="E1043" s="15"/>
      <c r="F1043" s="38"/>
      <c r="G1043" s="39"/>
      <c r="H1043" s="180"/>
    </row>
    <row r="1044" spans="1:10" x14ac:dyDescent="0.3">
      <c r="A1044" s="13">
        <v>17</v>
      </c>
      <c r="B1044" s="35">
        <v>82</v>
      </c>
      <c r="C1044" s="43" t="s">
        <v>457</v>
      </c>
      <c r="D1044" s="16" t="s">
        <v>4</v>
      </c>
      <c r="E1044" s="15">
        <v>1</v>
      </c>
      <c r="F1044" s="38">
        <v>3000</v>
      </c>
      <c r="G1044" s="39">
        <f>F1044*E1044</f>
        <v>3000</v>
      </c>
      <c r="H1044" s="180"/>
      <c r="I1044" s="145">
        <v>1</v>
      </c>
      <c r="J1044" s="158">
        <f>I1044*F1044</f>
        <v>3000</v>
      </c>
    </row>
    <row r="1045" spans="1:10" x14ac:dyDescent="0.3">
      <c r="B1045" s="35"/>
      <c r="C1045" s="43"/>
      <c r="D1045" s="16"/>
      <c r="E1045" s="15"/>
      <c r="F1045" s="38"/>
      <c r="G1045" s="39"/>
      <c r="H1045" s="180"/>
    </row>
    <row r="1046" spans="1:10" x14ac:dyDescent="0.3">
      <c r="B1046" s="35"/>
      <c r="C1046" s="43" t="s">
        <v>682</v>
      </c>
      <c r="D1046" s="16"/>
      <c r="E1046" s="15"/>
      <c r="F1046" s="38"/>
      <c r="G1046" s="39"/>
      <c r="H1046" s="180"/>
    </row>
    <row r="1047" spans="1:10" x14ac:dyDescent="0.3">
      <c r="B1047" s="35"/>
      <c r="C1047" s="43"/>
      <c r="D1047" s="16"/>
      <c r="E1047" s="15"/>
      <c r="F1047" s="38"/>
      <c r="G1047" s="39"/>
      <c r="H1047" s="180"/>
    </row>
    <row r="1048" spans="1:10" x14ac:dyDescent="0.3">
      <c r="B1048" s="35"/>
      <c r="C1048" s="43" t="s">
        <v>321</v>
      </c>
      <c r="D1048" s="16"/>
      <c r="E1048" s="15"/>
      <c r="F1048" s="38"/>
      <c r="G1048" s="39"/>
      <c r="H1048" s="180"/>
    </row>
    <row r="1049" spans="1:10" x14ac:dyDescent="0.3">
      <c r="B1049" s="35"/>
      <c r="C1049" s="43"/>
      <c r="D1049" s="16"/>
      <c r="E1049" s="15"/>
      <c r="F1049" s="38"/>
      <c r="G1049" s="39"/>
      <c r="H1049" s="180"/>
    </row>
    <row r="1050" spans="1:10" x14ac:dyDescent="0.3">
      <c r="B1050" s="35"/>
      <c r="C1050" s="43"/>
      <c r="D1050" s="16"/>
      <c r="E1050" s="15"/>
      <c r="F1050" s="38"/>
      <c r="G1050" s="39"/>
      <c r="H1050" s="180"/>
    </row>
    <row r="1051" spans="1:10" x14ac:dyDescent="0.3">
      <c r="B1051" s="35"/>
      <c r="C1051" s="43"/>
      <c r="D1051" s="16"/>
      <c r="E1051" s="15"/>
      <c r="F1051" s="38"/>
      <c r="G1051" s="39"/>
      <c r="H1051" s="180"/>
    </row>
    <row r="1052" spans="1:10" x14ac:dyDescent="0.3">
      <c r="B1052" s="35"/>
      <c r="C1052" s="43"/>
      <c r="D1052" s="16"/>
      <c r="E1052" s="15"/>
      <c r="F1052" s="38"/>
      <c r="G1052" s="39"/>
      <c r="H1052" s="180"/>
    </row>
    <row r="1053" spans="1:10" x14ac:dyDescent="0.3">
      <c r="A1053" s="13">
        <v>17</v>
      </c>
      <c r="B1053" s="35">
        <v>83</v>
      </c>
      <c r="C1053" s="43" t="s">
        <v>458</v>
      </c>
      <c r="D1053" s="16" t="s">
        <v>4</v>
      </c>
      <c r="E1053" s="15">
        <v>1</v>
      </c>
      <c r="F1053" s="38">
        <v>2850</v>
      </c>
      <c r="G1053" s="39">
        <f>F1053*E1053</f>
        <v>2850</v>
      </c>
      <c r="H1053" s="180"/>
      <c r="I1053" s="145">
        <v>1</v>
      </c>
      <c r="J1053" s="158">
        <f>I1053*F1053</f>
        <v>2850</v>
      </c>
    </row>
    <row r="1054" spans="1:10" x14ac:dyDescent="0.3">
      <c r="B1054" s="35"/>
      <c r="C1054" s="43"/>
      <c r="D1054" s="16"/>
      <c r="E1054" s="15"/>
      <c r="F1054" s="38"/>
      <c r="G1054" s="39"/>
      <c r="H1054" s="180"/>
    </row>
    <row r="1055" spans="1:10" x14ac:dyDescent="0.3">
      <c r="B1055" s="35"/>
      <c r="C1055" s="43" t="s">
        <v>682</v>
      </c>
      <c r="D1055" s="16"/>
      <c r="E1055" s="15"/>
      <c r="F1055" s="38"/>
      <c r="G1055" s="39"/>
      <c r="H1055" s="180"/>
    </row>
    <row r="1056" spans="1:10" x14ac:dyDescent="0.3">
      <c r="B1056" s="35"/>
      <c r="C1056" s="43"/>
      <c r="D1056" s="16"/>
      <c r="E1056" s="15"/>
      <c r="F1056" s="38"/>
      <c r="G1056" s="39"/>
      <c r="H1056" s="180"/>
    </row>
    <row r="1057" spans="1:10" x14ac:dyDescent="0.3">
      <c r="B1057" s="35"/>
      <c r="C1057" s="43" t="s">
        <v>321</v>
      </c>
      <c r="D1057" s="16"/>
      <c r="E1057" s="15"/>
      <c r="F1057" s="38"/>
      <c r="G1057" s="39"/>
      <c r="H1057" s="180"/>
    </row>
    <row r="1058" spans="1:10" x14ac:dyDescent="0.3">
      <c r="B1058" s="35"/>
      <c r="C1058" s="43"/>
      <c r="D1058" s="16"/>
      <c r="E1058" s="15"/>
      <c r="F1058" s="38"/>
      <c r="G1058" s="39"/>
      <c r="H1058" s="180"/>
    </row>
    <row r="1059" spans="1:10" x14ac:dyDescent="0.3">
      <c r="B1059" s="35"/>
      <c r="C1059" s="43" t="s">
        <v>302</v>
      </c>
      <c r="D1059" s="16"/>
      <c r="E1059" s="15"/>
      <c r="F1059" s="38"/>
      <c r="G1059" s="39"/>
      <c r="H1059" s="180"/>
    </row>
    <row r="1060" spans="1:10" x14ac:dyDescent="0.3">
      <c r="B1060" s="35"/>
      <c r="C1060" s="43"/>
      <c r="D1060" s="16"/>
      <c r="E1060" s="15"/>
      <c r="F1060" s="38"/>
      <c r="G1060" s="39"/>
      <c r="H1060" s="180"/>
    </row>
    <row r="1061" spans="1:10" x14ac:dyDescent="0.3">
      <c r="B1061" s="35"/>
      <c r="C1061" s="62" t="s">
        <v>459</v>
      </c>
      <c r="D1061" s="16" t="s">
        <v>319</v>
      </c>
      <c r="E1061" s="15"/>
      <c r="F1061" s="38"/>
      <c r="G1061" s="39"/>
      <c r="H1061" s="180"/>
    </row>
    <row r="1062" spans="1:10" x14ac:dyDescent="0.3">
      <c r="B1062" s="35"/>
      <c r="C1062" s="43"/>
      <c r="D1062" s="16"/>
      <c r="E1062" s="15"/>
      <c r="F1062" s="38"/>
      <c r="G1062" s="39"/>
      <c r="H1062" s="180"/>
    </row>
    <row r="1063" spans="1:10" x14ac:dyDescent="0.3">
      <c r="A1063" s="13">
        <v>17</v>
      </c>
      <c r="B1063" s="35">
        <v>84</v>
      </c>
      <c r="C1063" s="43" t="s">
        <v>460</v>
      </c>
      <c r="D1063" s="16" t="s">
        <v>4</v>
      </c>
      <c r="E1063" s="15">
        <v>1</v>
      </c>
      <c r="F1063" s="38">
        <v>0</v>
      </c>
      <c r="G1063" s="39">
        <f>F1063*E1063</f>
        <v>0</v>
      </c>
      <c r="H1063" s="180"/>
      <c r="I1063" s="145">
        <v>1</v>
      </c>
      <c r="J1063" s="158">
        <f>I1063*F1063</f>
        <v>0</v>
      </c>
    </row>
    <row r="1064" spans="1:10" x14ac:dyDescent="0.3">
      <c r="B1064" s="35"/>
      <c r="C1064" s="43"/>
      <c r="D1064" s="16"/>
      <c r="E1064" s="15"/>
      <c r="F1064" s="38"/>
      <c r="G1064" s="39"/>
      <c r="H1064" s="180"/>
    </row>
    <row r="1065" spans="1:10" x14ac:dyDescent="0.3">
      <c r="B1065" s="35"/>
      <c r="C1065" s="43"/>
      <c r="D1065" s="16"/>
      <c r="E1065" s="15"/>
      <c r="F1065" s="38"/>
      <c r="G1065" s="39"/>
      <c r="H1065" s="180"/>
    </row>
    <row r="1066" spans="1:10" x14ac:dyDescent="0.3">
      <c r="B1066" s="35"/>
      <c r="C1066" s="43"/>
      <c r="D1066" s="16"/>
      <c r="E1066" s="15"/>
      <c r="F1066" s="38"/>
      <c r="G1066" s="39"/>
      <c r="H1066" s="180"/>
    </row>
    <row r="1067" spans="1:10" x14ac:dyDescent="0.3">
      <c r="B1067" s="35"/>
      <c r="C1067" s="43" t="s">
        <v>321</v>
      </c>
      <c r="D1067" s="16"/>
      <c r="E1067" s="15"/>
      <c r="F1067" s="38"/>
      <c r="G1067" s="39"/>
      <c r="H1067" s="180"/>
    </row>
    <row r="1068" spans="1:10" x14ac:dyDescent="0.3">
      <c r="B1068" s="35"/>
      <c r="C1068" s="43"/>
      <c r="D1068" s="16"/>
      <c r="E1068" s="15"/>
      <c r="F1068" s="38"/>
      <c r="G1068" s="39"/>
      <c r="H1068" s="180"/>
    </row>
    <row r="1069" spans="1:10" x14ac:dyDescent="0.3">
      <c r="B1069" s="35"/>
      <c r="C1069" s="43" t="s">
        <v>302</v>
      </c>
      <c r="D1069" s="16"/>
      <c r="E1069" s="15"/>
      <c r="F1069" s="38"/>
      <c r="G1069" s="39"/>
      <c r="H1069" s="180"/>
    </row>
    <row r="1070" spans="1:10" x14ac:dyDescent="0.3">
      <c r="B1070" s="35"/>
      <c r="C1070" s="43"/>
      <c r="D1070" s="16"/>
      <c r="E1070" s="15"/>
      <c r="F1070" s="38"/>
      <c r="G1070" s="39"/>
      <c r="H1070" s="180"/>
    </row>
    <row r="1071" spans="1:10" x14ac:dyDescent="0.3">
      <c r="B1071" s="35"/>
      <c r="C1071" s="62" t="s">
        <v>461</v>
      </c>
      <c r="D1071" s="16" t="s">
        <v>319</v>
      </c>
      <c r="E1071" s="15"/>
      <c r="F1071" s="38"/>
      <c r="G1071" s="39"/>
      <c r="H1071" s="180"/>
    </row>
    <row r="1072" spans="1:10" x14ac:dyDescent="0.3">
      <c r="B1072" s="35"/>
      <c r="C1072" s="43"/>
      <c r="D1072" s="16"/>
      <c r="E1072" s="15"/>
      <c r="F1072" s="38"/>
      <c r="G1072" s="39"/>
      <c r="H1072" s="180"/>
    </row>
    <row r="1073" spans="1:10" x14ac:dyDescent="0.3">
      <c r="A1073" s="13">
        <v>17</v>
      </c>
      <c r="B1073" s="35">
        <v>85</v>
      </c>
      <c r="C1073" s="43" t="s">
        <v>462</v>
      </c>
      <c r="D1073" s="16" t="s">
        <v>4</v>
      </c>
      <c r="E1073" s="15">
        <v>1</v>
      </c>
      <c r="F1073" s="38">
        <v>0</v>
      </c>
      <c r="G1073" s="39">
        <f>F1073*E1073</f>
        <v>0</v>
      </c>
      <c r="H1073" s="180"/>
      <c r="I1073" s="145">
        <v>1</v>
      </c>
      <c r="J1073" s="158">
        <f>I1073*F1073</f>
        <v>0</v>
      </c>
    </row>
    <row r="1074" spans="1:10" x14ac:dyDescent="0.3">
      <c r="B1074" s="35"/>
      <c r="C1074" s="43"/>
      <c r="D1074" s="16"/>
      <c r="E1074" s="15"/>
      <c r="F1074" s="38"/>
      <c r="G1074" s="39"/>
      <c r="H1074" s="180"/>
    </row>
    <row r="1075" spans="1:10" x14ac:dyDescent="0.3">
      <c r="B1075" s="35"/>
      <c r="C1075" s="43"/>
      <c r="D1075" s="16"/>
      <c r="E1075" s="15"/>
      <c r="F1075" s="38"/>
      <c r="G1075" s="39"/>
      <c r="H1075" s="180"/>
    </row>
    <row r="1076" spans="1:10" x14ac:dyDescent="0.3">
      <c r="B1076" s="35"/>
      <c r="C1076" s="43"/>
      <c r="D1076" s="16"/>
      <c r="E1076" s="15"/>
      <c r="F1076" s="38"/>
      <c r="G1076" s="39"/>
      <c r="H1076" s="180"/>
    </row>
    <row r="1077" spans="1:10" x14ac:dyDescent="0.3">
      <c r="B1077" s="35"/>
      <c r="C1077" s="43" t="s">
        <v>321</v>
      </c>
      <c r="D1077" s="16"/>
      <c r="E1077" s="15"/>
      <c r="F1077" s="38"/>
      <c r="G1077" s="39"/>
      <c r="H1077" s="180"/>
    </row>
    <row r="1078" spans="1:10" x14ac:dyDescent="0.3">
      <c r="B1078" s="35"/>
      <c r="C1078" s="43"/>
      <c r="D1078" s="16"/>
      <c r="E1078" s="15"/>
      <c r="F1078" s="38"/>
      <c r="G1078" s="39"/>
      <c r="H1078" s="180"/>
    </row>
    <row r="1079" spans="1:10" x14ac:dyDescent="0.3">
      <c r="B1079" s="35"/>
      <c r="C1079" s="43" t="s">
        <v>302</v>
      </c>
      <c r="D1079" s="16"/>
      <c r="E1079" s="15"/>
      <c r="F1079" s="38"/>
      <c r="G1079" s="39"/>
      <c r="H1079" s="180"/>
    </row>
    <row r="1080" spans="1:10" x14ac:dyDescent="0.3">
      <c r="B1080" s="35"/>
      <c r="C1080" s="43"/>
      <c r="D1080" s="16"/>
      <c r="E1080" s="15"/>
      <c r="F1080" s="38"/>
      <c r="G1080" s="39"/>
      <c r="H1080" s="180"/>
    </row>
    <row r="1081" spans="1:10" x14ac:dyDescent="0.3">
      <c r="A1081" s="13">
        <v>18</v>
      </c>
      <c r="B1081" s="35">
        <v>86</v>
      </c>
      <c r="C1081" s="43" t="s">
        <v>463</v>
      </c>
      <c r="D1081" s="16" t="s">
        <v>4</v>
      </c>
      <c r="E1081" s="15">
        <v>1</v>
      </c>
      <c r="F1081" s="38">
        <v>0</v>
      </c>
      <c r="G1081" s="39">
        <f>F1081*E1081</f>
        <v>0</v>
      </c>
      <c r="H1081" s="180"/>
      <c r="I1081" s="145">
        <v>1</v>
      </c>
      <c r="J1081" s="158">
        <f>I1081*F1081</f>
        <v>0</v>
      </c>
    </row>
    <row r="1082" spans="1:10" x14ac:dyDescent="0.3">
      <c r="B1082" s="35"/>
      <c r="C1082" s="43"/>
      <c r="D1082" s="16"/>
      <c r="E1082" s="15"/>
      <c r="F1082" s="38"/>
      <c r="G1082" s="39"/>
      <c r="H1082" s="180"/>
    </row>
    <row r="1083" spans="1:10" x14ac:dyDescent="0.3">
      <c r="B1083" s="35"/>
      <c r="C1083" s="43" t="s">
        <v>683</v>
      </c>
      <c r="D1083" s="16"/>
      <c r="E1083" s="15"/>
      <c r="F1083" s="38"/>
      <c r="G1083" s="39"/>
      <c r="H1083" s="180"/>
    </row>
    <row r="1084" spans="1:10" x14ac:dyDescent="0.3">
      <c r="B1084" s="35"/>
      <c r="C1084" s="43"/>
      <c r="D1084" s="16"/>
      <c r="E1084" s="15"/>
      <c r="F1084" s="38"/>
      <c r="G1084" s="39"/>
      <c r="H1084" s="180"/>
    </row>
    <row r="1085" spans="1:10" x14ac:dyDescent="0.3">
      <c r="B1085" s="35"/>
      <c r="C1085" s="43" t="s">
        <v>321</v>
      </c>
      <c r="D1085" s="16"/>
      <c r="E1085" s="15"/>
      <c r="F1085" s="38"/>
      <c r="G1085" s="39"/>
      <c r="H1085" s="180"/>
    </row>
    <row r="1086" spans="1:10" x14ac:dyDescent="0.3">
      <c r="B1086" s="35"/>
      <c r="C1086" s="43"/>
      <c r="D1086" s="16"/>
      <c r="E1086" s="15"/>
      <c r="F1086" s="38"/>
      <c r="G1086" s="39"/>
      <c r="H1086" s="180"/>
    </row>
    <row r="1087" spans="1:10" x14ac:dyDescent="0.3">
      <c r="B1087" s="35"/>
      <c r="C1087" s="43" t="s">
        <v>302</v>
      </c>
      <c r="D1087" s="16"/>
      <c r="E1087" s="15"/>
      <c r="F1087" s="38"/>
      <c r="G1087" s="39"/>
      <c r="H1087" s="180"/>
    </row>
    <row r="1088" spans="1:10" x14ac:dyDescent="0.3">
      <c r="B1088" s="35"/>
      <c r="C1088" s="43"/>
      <c r="D1088" s="16"/>
      <c r="E1088" s="15"/>
      <c r="F1088" s="38"/>
      <c r="G1088" s="39"/>
      <c r="H1088" s="180"/>
    </row>
    <row r="1089" spans="1:10" x14ac:dyDescent="0.3">
      <c r="A1089" s="13">
        <v>18</v>
      </c>
      <c r="B1089" s="35">
        <v>87</v>
      </c>
      <c r="C1089" s="43" t="s">
        <v>464</v>
      </c>
      <c r="D1089" s="16" t="s">
        <v>4</v>
      </c>
      <c r="E1089" s="15">
        <v>1</v>
      </c>
      <c r="F1089" s="38">
        <v>3000</v>
      </c>
      <c r="G1089" s="39">
        <f>F1089*E1089</f>
        <v>3000</v>
      </c>
      <c r="H1089" s="180"/>
      <c r="I1089" s="145">
        <v>1</v>
      </c>
      <c r="J1089" s="158">
        <f>I1089*F1089</f>
        <v>3000</v>
      </c>
    </row>
    <row r="1090" spans="1:10" x14ac:dyDescent="0.3">
      <c r="B1090" s="35"/>
      <c r="C1090" s="43"/>
      <c r="D1090" s="16"/>
      <c r="E1090" s="15"/>
      <c r="F1090" s="38"/>
      <c r="G1090" s="39"/>
      <c r="H1090" s="180"/>
    </row>
    <row r="1091" spans="1:10" x14ac:dyDescent="0.3">
      <c r="B1091" s="35"/>
      <c r="C1091" s="43"/>
      <c r="D1091" s="16"/>
      <c r="E1091" s="15"/>
      <c r="F1091" s="38"/>
      <c r="G1091" s="39"/>
      <c r="H1091" s="180"/>
    </row>
    <row r="1092" spans="1:10" x14ac:dyDescent="0.3">
      <c r="B1092" s="35"/>
      <c r="C1092" s="43" t="s">
        <v>321</v>
      </c>
      <c r="D1092" s="16"/>
      <c r="E1092" s="15"/>
      <c r="F1092" s="38"/>
      <c r="G1092" s="39"/>
      <c r="H1092" s="180"/>
    </row>
    <row r="1093" spans="1:10" x14ac:dyDescent="0.3">
      <c r="B1093" s="35"/>
      <c r="C1093" s="43"/>
      <c r="D1093" s="16"/>
      <c r="E1093" s="15"/>
      <c r="F1093" s="38"/>
      <c r="G1093" s="39"/>
      <c r="H1093" s="180"/>
    </row>
    <row r="1094" spans="1:10" x14ac:dyDescent="0.3">
      <c r="B1094" s="35"/>
      <c r="C1094" s="43"/>
      <c r="D1094" s="16"/>
      <c r="E1094" s="15"/>
      <c r="F1094" s="38"/>
      <c r="G1094" s="39"/>
      <c r="H1094" s="180"/>
    </row>
    <row r="1095" spans="1:10" x14ac:dyDescent="0.3">
      <c r="B1095" s="35"/>
      <c r="C1095" s="43"/>
      <c r="D1095" s="16"/>
      <c r="E1095" s="15"/>
      <c r="F1095" s="38"/>
      <c r="G1095" s="39"/>
      <c r="H1095" s="180"/>
    </row>
    <row r="1096" spans="1:10" x14ac:dyDescent="0.3">
      <c r="B1096" s="35"/>
      <c r="C1096" s="43"/>
      <c r="D1096" s="16"/>
      <c r="E1096" s="15"/>
      <c r="F1096" s="38"/>
      <c r="G1096" s="39"/>
      <c r="H1096" s="180"/>
    </row>
    <row r="1097" spans="1:10" x14ac:dyDescent="0.3">
      <c r="B1097" s="35"/>
      <c r="C1097" s="43"/>
      <c r="D1097" s="16"/>
      <c r="E1097" s="15"/>
      <c r="F1097" s="38"/>
      <c r="G1097" s="39"/>
      <c r="H1097" s="180"/>
    </row>
    <row r="1098" spans="1:10" x14ac:dyDescent="0.3">
      <c r="B1098" s="35"/>
      <c r="C1098" s="62" t="s">
        <v>465</v>
      </c>
      <c r="D1098" s="16" t="s">
        <v>319</v>
      </c>
      <c r="E1098" s="15"/>
      <c r="F1098" s="38"/>
      <c r="G1098" s="39"/>
      <c r="H1098" s="180"/>
    </row>
    <row r="1099" spans="1:10" x14ac:dyDescent="0.3">
      <c r="B1099" s="35"/>
      <c r="C1099" s="43"/>
      <c r="D1099" s="16"/>
      <c r="E1099" s="15"/>
      <c r="F1099" s="38"/>
      <c r="G1099" s="39"/>
      <c r="H1099" s="180"/>
    </row>
    <row r="1100" spans="1:10" x14ac:dyDescent="0.3">
      <c r="A1100" s="13">
        <v>18</v>
      </c>
      <c r="B1100" s="35">
        <v>88</v>
      </c>
      <c r="C1100" s="43" t="s">
        <v>466</v>
      </c>
      <c r="D1100" s="16" t="s">
        <v>4</v>
      </c>
      <c r="E1100" s="15">
        <v>1</v>
      </c>
      <c r="F1100" s="38">
        <v>0</v>
      </c>
      <c r="G1100" s="39">
        <f>F1100*E1100</f>
        <v>0</v>
      </c>
      <c r="H1100" s="180"/>
      <c r="I1100" s="145">
        <v>1</v>
      </c>
      <c r="J1100" s="158">
        <f>I1100*F1100</f>
        <v>0</v>
      </c>
    </row>
    <row r="1101" spans="1:10" x14ac:dyDescent="0.3">
      <c r="B1101" s="35"/>
      <c r="C1101" s="43"/>
      <c r="D1101" s="16"/>
      <c r="E1101" s="15"/>
      <c r="F1101" s="38"/>
      <c r="G1101" s="39"/>
      <c r="H1101" s="180"/>
    </row>
    <row r="1102" spans="1:10" x14ac:dyDescent="0.3">
      <c r="B1102" s="35"/>
      <c r="C1102" s="43"/>
      <c r="D1102" s="16"/>
      <c r="E1102" s="15"/>
      <c r="F1102" s="38"/>
      <c r="G1102" s="39"/>
      <c r="H1102" s="180"/>
    </row>
    <row r="1103" spans="1:10" x14ac:dyDescent="0.3">
      <c r="B1103" s="35"/>
      <c r="C1103" s="43"/>
      <c r="D1103" s="16"/>
      <c r="E1103" s="15"/>
      <c r="F1103" s="38"/>
      <c r="G1103" s="39"/>
      <c r="H1103" s="180"/>
    </row>
    <row r="1104" spans="1:10" ht="37.5" x14ac:dyDescent="0.3">
      <c r="B1104" s="35"/>
      <c r="C1104" s="41" t="s">
        <v>467</v>
      </c>
      <c r="D1104" s="16"/>
      <c r="E1104" s="15"/>
      <c r="F1104" s="38"/>
      <c r="G1104" s="39"/>
      <c r="H1104" s="180"/>
    </row>
    <row r="1105" spans="2:8" ht="37.5" x14ac:dyDescent="0.3">
      <c r="B1105" s="35"/>
      <c r="C1105" s="41" t="s">
        <v>468</v>
      </c>
      <c r="D1105" s="16"/>
      <c r="E1105" s="15"/>
      <c r="F1105" s="38"/>
      <c r="G1105" s="39"/>
      <c r="H1105" s="180"/>
    </row>
    <row r="1106" spans="2:8" x14ac:dyDescent="0.3">
      <c r="B1106" s="35"/>
      <c r="C1106" s="43"/>
      <c r="D1106" s="16"/>
      <c r="E1106" s="15"/>
      <c r="F1106" s="38"/>
      <c r="G1106" s="39"/>
      <c r="H1106" s="180"/>
    </row>
    <row r="1107" spans="2:8" x14ac:dyDescent="0.3">
      <c r="B1107" s="35"/>
      <c r="C1107" s="43"/>
      <c r="D1107" s="16"/>
      <c r="E1107" s="15"/>
      <c r="F1107" s="38"/>
      <c r="G1107" s="39"/>
      <c r="H1107" s="180"/>
    </row>
    <row r="1108" spans="2:8" x14ac:dyDescent="0.3">
      <c r="B1108" s="35"/>
      <c r="C1108" s="43"/>
      <c r="D1108" s="16"/>
      <c r="E1108" s="15"/>
      <c r="F1108" s="38"/>
      <c r="G1108" s="39"/>
      <c r="H1108" s="180"/>
    </row>
    <row r="1109" spans="2:8" ht="37.5" x14ac:dyDescent="0.3">
      <c r="B1109" s="35"/>
      <c r="C1109" s="41" t="s">
        <v>469</v>
      </c>
      <c r="D1109" s="16"/>
      <c r="E1109" s="15"/>
      <c r="F1109" s="38"/>
      <c r="G1109" s="39"/>
      <c r="H1109" s="180"/>
    </row>
    <row r="1110" spans="2:8" x14ac:dyDescent="0.3">
      <c r="B1110" s="35"/>
      <c r="C1110" s="41" t="s">
        <v>470</v>
      </c>
      <c r="D1110" s="16"/>
      <c r="E1110" s="15"/>
      <c r="F1110" s="38"/>
      <c r="G1110" s="39"/>
      <c r="H1110" s="180"/>
    </row>
    <row r="1111" spans="2:8" x14ac:dyDescent="0.3">
      <c r="B1111" s="35"/>
      <c r="C1111" s="43"/>
      <c r="D1111" s="16"/>
      <c r="E1111" s="15"/>
      <c r="F1111" s="38"/>
      <c r="G1111" s="39"/>
      <c r="H1111" s="180"/>
    </row>
    <row r="1112" spans="2:8" x14ac:dyDescent="0.3">
      <c r="B1112" s="35"/>
      <c r="C1112" s="43"/>
      <c r="D1112" s="16"/>
      <c r="E1112" s="15"/>
      <c r="F1112" s="38"/>
      <c r="G1112" s="39"/>
      <c r="H1112" s="180"/>
    </row>
    <row r="1113" spans="2:8" x14ac:dyDescent="0.3">
      <c r="B1113" s="35"/>
      <c r="C1113" s="43"/>
      <c r="D1113" s="16"/>
      <c r="E1113" s="15"/>
      <c r="F1113" s="38"/>
      <c r="G1113" s="39"/>
      <c r="H1113" s="180"/>
    </row>
    <row r="1114" spans="2:8" ht="37.5" x14ac:dyDescent="0.3">
      <c r="B1114" s="35"/>
      <c r="C1114" s="41" t="s">
        <v>471</v>
      </c>
      <c r="D1114" s="16"/>
      <c r="E1114" s="15"/>
      <c r="F1114" s="38"/>
      <c r="G1114" s="39"/>
      <c r="H1114" s="180"/>
    </row>
    <row r="1115" spans="2:8" ht="37.5" x14ac:dyDescent="0.3">
      <c r="B1115" s="35"/>
      <c r="C1115" s="41" t="s">
        <v>684</v>
      </c>
      <c r="D1115" s="16"/>
      <c r="E1115" s="15"/>
      <c r="F1115" s="38"/>
      <c r="G1115" s="39"/>
      <c r="H1115" s="180"/>
    </row>
    <row r="1116" spans="2:8" x14ac:dyDescent="0.3">
      <c r="B1116" s="35"/>
      <c r="C1116" s="41" t="s">
        <v>472</v>
      </c>
      <c r="D1116" s="16"/>
      <c r="E1116" s="15"/>
      <c r="F1116" s="38"/>
      <c r="G1116" s="39"/>
      <c r="H1116" s="180"/>
    </row>
    <row r="1117" spans="2:8" x14ac:dyDescent="0.3">
      <c r="B1117" s="35"/>
      <c r="C1117" s="43"/>
      <c r="D1117" s="16"/>
      <c r="E1117" s="15"/>
      <c r="F1117" s="38"/>
      <c r="G1117" s="39"/>
      <c r="H1117" s="180"/>
    </row>
    <row r="1118" spans="2:8" x14ac:dyDescent="0.3">
      <c r="B1118" s="35"/>
      <c r="C1118" s="43"/>
      <c r="D1118" s="16"/>
      <c r="E1118" s="15"/>
      <c r="F1118" s="38"/>
      <c r="G1118" s="39"/>
      <c r="H1118" s="180"/>
    </row>
    <row r="1119" spans="2:8" x14ac:dyDescent="0.3">
      <c r="B1119" s="35"/>
      <c r="C1119" s="43"/>
      <c r="D1119" s="16"/>
      <c r="E1119" s="15"/>
      <c r="F1119" s="38"/>
      <c r="G1119" s="39"/>
      <c r="H1119" s="180"/>
    </row>
    <row r="1120" spans="2:8" x14ac:dyDescent="0.3">
      <c r="B1120" s="35"/>
      <c r="C1120" s="43" t="s">
        <v>321</v>
      </c>
      <c r="D1120" s="16"/>
      <c r="E1120" s="15"/>
      <c r="F1120" s="38"/>
      <c r="G1120" s="39"/>
      <c r="H1120" s="180"/>
    </row>
    <row r="1121" spans="1:10" x14ac:dyDescent="0.3">
      <c r="B1121" s="35"/>
      <c r="C1121" s="43"/>
      <c r="D1121" s="16"/>
      <c r="E1121" s="15"/>
      <c r="F1121" s="38"/>
      <c r="G1121" s="39"/>
      <c r="H1121" s="180"/>
    </row>
    <row r="1122" spans="1:10" x14ac:dyDescent="0.3">
      <c r="B1122" s="35"/>
      <c r="C1122" s="43" t="s">
        <v>302</v>
      </c>
      <c r="D1122" s="16"/>
      <c r="E1122" s="15"/>
      <c r="F1122" s="38"/>
      <c r="G1122" s="39"/>
      <c r="H1122" s="180"/>
    </row>
    <row r="1123" spans="1:10" x14ac:dyDescent="0.3">
      <c r="B1123" s="35"/>
      <c r="C1123" s="43"/>
      <c r="D1123" s="16"/>
      <c r="E1123" s="15"/>
      <c r="F1123" s="38"/>
      <c r="G1123" s="39"/>
      <c r="H1123" s="180"/>
    </row>
    <row r="1124" spans="1:10" x14ac:dyDescent="0.3">
      <c r="A1124" s="13">
        <v>18</v>
      </c>
      <c r="B1124" s="35">
        <v>89</v>
      </c>
      <c r="C1124" s="43" t="s">
        <v>473</v>
      </c>
      <c r="D1124" s="16" t="s">
        <v>4</v>
      </c>
      <c r="E1124" s="15">
        <v>1</v>
      </c>
      <c r="F1124" s="38">
        <v>0</v>
      </c>
      <c r="G1124" s="39">
        <f>F1124*E1124</f>
        <v>0</v>
      </c>
      <c r="H1124" s="180"/>
      <c r="I1124" s="145">
        <v>1</v>
      </c>
      <c r="J1124" s="158">
        <f>I1124*F1124</f>
        <v>0</v>
      </c>
    </row>
    <row r="1125" spans="1:10" x14ac:dyDescent="0.3">
      <c r="B1125" s="35"/>
      <c r="C1125" s="43"/>
      <c r="D1125" s="16"/>
      <c r="E1125" s="15"/>
      <c r="F1125" s="38"/>
      <c r="G1125" s="39"/>
      <c r="H1125" s="180"/>
    </row>
    <row r="1126" spans="1:10" x14ac:dyDescent="0.3">
      <c r="B1126" s="35"/>
      <c r="C1126" s="43" t="s">
        <v>682</v>
      </c>
      <c r="D1126" s="16"/>
      <c r="E1126" s="15"/>
      <c r="F1126" s="38"/>
      <c r="G1126" s="39"/>
      <c r="H1126" s="180"/>
    </row>
    <row r="1127" spans="1:10" x14ac:dyDescent="0.3">
      <c r="B1127" s="35"/>
      <c r="C1127" s="43"/>
      <c r="D1127" s="16"/>
      <c r="E1127" s="15"/>
      <c r="F1127" s="38"/>
      <c r="G1127" s="39"/>
      <c r="H1127" s="180"/>
    </row>
    <row r="1128" spans="1:10" x14ac:dyDescent="0.3">
      <c r="B1128" s="35"/>
      <c r="C1128" s="43" t="s">
        <v>321</v>
      </c>
      <c r="D1128" s="16"/>
      <c r="E1128" s="15"/>
      <c r="F1128" s="38"/>
      <c r="G1128" s="39"/>
      <c r="H1128" s="180"/>
    </row>
    <row r="1129" spans="1:10" x14ac:dyDescent="0.3">
      <c r="B1129" s="35"/>
      <c r="C1129" s="43"/>
      <c r="D1129" s="16"/>
      <c r="E1129" s="15"/>
      <c r="F1129" s="38"/>
      <c r="G1129" s="39"/>
      <c r="H1129" s="180"/>
    </row>
    <row r="1130" spans="1:10" x14ac:dyDescent="0.3">
      <c r="B1130" s="35"/>
      <c r="C1130" s="43" t="s">
        <v>302</v>
      </c>
      <c r="D1130" s="16"/>
      <c r="E1130" s="15"/>
      <c r="F1130" s="38"/>
      <c r="G1130" s="39"/>
      <c r="H1130" s="180"/>
    </row>
    <row r="1131" spans="1:10" x14ac:dyDescent="0.3">
      <c r="B1131" s="35"/>
      <c r="C1131" s="43"/>
      <c r="D1131" s="16"/>
      <c r="E1131" s="15"/>
      <c r="F1131" s="38"/>
      <c r="G1131" s="39"/>
      <c r="H1131" s="180"/>
    </row>
    <row r="1132" spans="1:10" x14ac:dyDescent="0.3">
      <c r="A1132" s="13">
        <v>18</v>
      </c>
      <c r="B1132" s="35">
        <v>90</v>
      </c>
      <c r="C1132" s="43" t="s">
        <v>474</v>
      </c>
      <c r="D1132" s="16" t="s">
        <v>4</v>
      </c>
      <c r="E1132" s="15">
        <v>1</v>
      </c>
      <c r="F1132" s="38">
        <v>0</v>
      </c>
      <c r="G1132" s="39">
        <f>F1132*E1132</f>
        <v>0</v>
      </c>
      <c r="H1132" s="180"/>
      <c r="I1132" s="145">
        <v>1</v>
      </c>
      <c r="J1132" s="158">
        <f>I1132*F1132</f>
        <v>0</v>
      </c>
    </row>
    <row r="1133" spans="1:10" x14ac:dyDescent="0.3">
      <c r="B1133" s="35"/>
      <c r="C1133" s="43"/>
      <c r="D1133" s="16"/>
      <c r="E1133" s="15"/>
      <c r="F1133" s="38"/>
      <c r="G1133" s="39"/>
      <c r="H1133" s="180"/>
    </row>
    <row r="1134" spans="1:10" x14ac:dyDescent="0.3">
      <c r="B1134" s="35"/>
      <c r="C1134" s="43" t="s">
        <v>682</v>
      </c>
      <c r="D1134" s="16"/>
      <c r="E1134" s="15"/>
      <c r="F1134" s="38"/>
      <c r="G1134" s="39"/>
      <c r="H1134" s="180"/>
    </row>
    <row r="1135" spans="1:10" x14ac:dyDescent="0.3">
      <c r="B1135" s="35"/>
      <c r="C1135" s="43"/>
      <c r="D1135" s="16"/>
      <c r="E1135" s="15"/>
      <c r="F1135" s="38"/>
      <c r="G1135" s="39"/>
      <c r="H1135" s="180"/>
    </row>
    <row r="1136" spans="1:10" ht="37.5" x14ac:dyDescent="0.3">
      <c r="B1136" s="35"/>
      <c r="C1136" s="41" t="s">
        <v>475</v>
      </c>
      <c r="D1136" s="16"/>
      <c r="E1136" s="15"/>
      <c r="F1136" s="38"/>
      <c r="G1136" s="39"/>
      <c r="H1136" s="180"/>
    </row>
    <row r="1137" spans="1:10" x14ac:dyDescent="0.3">
      <c r="B1137" s="35"/>
      <c r="C1137" s="43"/>
      <c r="D1137" s="16"/>
      <c r="E1137" s="15"/>
      <c r="F1137" s="38"/>
      <c r="G1137" s="39"/>
      <c r="H1137" s="180"/>
    </row>
    <row r="1138" spans="1:10" x14ac:dyDescent="0.3">
      <c r="B1138" s="35"/>
      <c r="C1138" s="43"/>
      <c r="D1138" s="16"/>
      <c r="E1138" s="15"/>
      <c r="F1138" s="38"/>
      <c r="G1138" s="39"/>
      <c r="H1138" s="180"/>
    </row>
    <row r="1139" spans="1:10" x14ac:dyDescent="0.3">
      <c r="B1139" s="35"/>
      <c r="C1139" s="43"/>
      <c r="D1139" s="16"/>
      <c r="E1139" s="15"/>
      <c r="F1139" s="38"/>
      <c r="G1139" s="39"/>
      <c r="H1139" s="180"/>
    </row>
    <row r="1140" spans="1:10" x14ac:dyDescent="0.3">
      <c r="B1140" s="35"/>
      <c r="C1140" s="43" t="s">
        <v>321</v>
      </c>
      <c r="D1140" s="16"/>
      <c r="E1140" s="15"/>
      <c r="F1140" s="38"/>
      <c r="G1140" s="39"/>
      <c r="H1140" s="180"/>
    </row>
    <row r="1141" spans="1:10" x14ac:dyDescent="0.3">
      <c r="B1141" s="35"/>
      <c r="C1141" s="43"/>
      <c r="D1141" s="16"/>
      <c r="E1141" s="15"/>
      <c r="F1141" s="38"/>
      <c r="G1141" s="39"/>
      <c r="H1141" s="180"/>
    </row>
    <row r="1142" spans="1:10" x14ac:dyDescent="0.3">
      <c r="B1142" s="35"/>
      <c r="C1142" s="43"/>
      <c r="D1142" s="16"/>
      <c r="E1142" s="15"/>
      <c r="F1142" s="38"/>
      <c r="G1142" s="39"/>
      <c r="H1142" s="180"/>
    </row>
    <row r="1143" spans="1:10" x14ac:dyDescent="0.3">
      <c r="B1143" s="35"/>
      <c r="C1143" s="43"/>
      <c r="D1143" s="16"/>
      <c r="E1143" s="15"/>
      <c r="F1143" s="38"/>
      <c r="G1143" s="39"/>
      <c r="H1143" s="180"/>
    </row>
    <row r="1144" spans="1:10" x14ac:dyDescent="0.3">
      <c r="B1144" s="35"/>
      <c r="C1144" s="43"/>
      <c r="D1144" s="16"/>
      <c r="E1144" s="15"/>
      <c r="F1144" s="38"/>
      <c r="G1144" s="39"/>
      <c r="H1144" s="180"/>
    </row>
    <row r="1145" spans="1:10" x14ac:dyDescent="0.3">
      <c r="B1145" s="35"/>
      <c r="C1145" s="43"/>
      <c r="D1145" s="16"/>
      <c r="E1145" s="15"/>
      <c r="F1145" s="38"/>
      <c r="G1145" s="39"/>
      <c r="H1145" s="180"/>
    </row>
    <row r="1146" spans="1:10" x14ac:dyDescent="0.3">
      <c r="A1146" s="13">
        <v>19</v>
      </c>
      <c r="B1146" s="35">
        <v>91</v>
      </c>
      <c r="C1146" s="43" t="s">
        <v>476</v>
      </c>
      <c r="D1146" s="16" t="s">
        <v>4</v>
      </c>
      <c r="E1146" s="15">
        <v>1</v>
      </c>
      <c r="F1146" s="38">
        <v>0</v>
      </c>
      <c r="G1146" s="39">
        <f>F1146*E1146</f>
        <v>0</v>
      </c>
      <c r="H1146" s="180"/>
      <c r="I1146" s="145">
        <v>1</v>
      </c>
      <c r="J1146" s="158">
        <f>I1146*F1146</f>
        <v>0</v>
      </c>
    </row>
    <row r="1147" spans="1:10" x14ac:dyDescent="0.3">
      <c r="B1147" s="35"/>
      <c r="C1147" s="43"/>
      <c r="D1147" s="16"/>
      <c r="E1147" s="15"/>
      <c r="F1147" s="38"/>
      <c r="G1147" s="39"/>
      <c r="H1147" s="180"/>
    </row>
    <row r="1148" spans="1:10" x14ac:dyDescent="0.3">
      <c r="B1148" s="35"/>
      <c r="C1148" s="43"/>
      <c r="D1148" s="16"/>
      <c r="E1148" s="15"/>
      <c r="F1148" s="38"/>
      <c r="G1148" s="39"/>
      <c r="H1148" s="180"/>
    </row>
    <row r="1149" spans="1:10" x14ac:dyDescent="0.3">
      <c r="B1149" s="35"/>
      <c r="C1149" s="43"/>
      <c r="D1149" s="16"/>
      <c r="E1149" s="15"/>
      <c r="F1149" s="38"/>
      <c r="G1149" s="39"/>
      <c r="H1149" s="180"/>
    </row>
    <row r="1150" spans="1:10" x14ac:dyDescent="0.3">
      <c r="B1150" s="35"/>
      <c r="C1150" s="43" t="s">
        <v>321</v>
      </c>
      <c r="D1150" s="16"/>
      <c r="E1150" s="15"/>
      <c r="F1150" s="38"/>
      <c r="G1150" s="39"/>
      <c r="H1150" s="180"/>
    </row>
    <row r="1151" spans="1:10" x14ac:dyDescent="0.3">
      <c r="B1151" s="35"/>
      <c r="C1151" s="43"/>
      <c r="D1151" s="16"/>
      <c r="E1151" s="15"/>
      <c r="F1151" s="38"/>
      <c r="G1151" s="39"/>
      <c r="H1151" s="180"/>
    </row>
    <row r="1152" spans="1:10" x14ac:dyDescent="0.3">
      <c r="B1152" s="35"/>
      <c r="C1152" s="43" t="s">
        <v>302</v>
      </c>
      <c r="D1152" s="16"/>
      <c r="E1152" s="15"/>
      <c r="F1152" s="38"/>
      <c r="G1152" s="39"/>
      <c r="H1152" s="180"/>
    </row>
    <row r="1153" spans="1:10" x14ac:dyDescent="0.3">
      <c r="B1153" s="35"/>
      <c r="C1153" s="43"/>
      <c r="D1153" s="16"/>
      <c r="E1153" s="15"/>
      <c r="F1153" s="38"/>
      <c r="G1153" s="39"/>
      <c r="H1153" s="180"/>
    </row>
    <row r="1154" spans="1:10" x14ac:dyDescent="0.3">
      <c r="B1154" s="35"/>
      <c r="C1154" s="62" t="s">
        <v>477</v>
      </c>
      <c r="D1154" s="16" t="s">
        <v>319</v>
      </c>
      <c r="E1154" s="15"/>
      <c r="F1154" s="38"/>
      <c r="G1154" s="39"/>
      <c r="H1154" s="180"/>
    </row>
    <row r="1155" spans="1:10" x14ac:dyDescent="0.3">
      <c r="B1155" s="35"/>
      <c r="C1155" s="43"/>
      <c r="D1155" s="16"/>
      <c r="E1155" s="15"/>
      <c r="F1155" s="38"/>
      <c r="G1155" s="39"/>
      <c r="H1155" s="180"/>
    </row>
    <row r="1156" spans="1:10" x14ac:dyDescent="0.3">
      <c r="A1156" s="13">
        <v>19</v>
      </c>
      <c r="B1156" s="35">
        <v>92</v>
      </c>
      <c r="C1156" s="43" t="s">
        <v>478</v>
      </c>
      <c r="D1156" s="16" t="s">
        <v>4</v>
      </c>
      <c r="E1156" s="15">
        <v>1</v>
      </c>
      <c r="F1156" s="38">
        <v>0</v>
      </c>
      <c r="G1156" s="39">
        <f>F1156*E1156</f>
        <v>0</v>
      </c>
      <c r="H1156" s="180"/>
      <c r="I1156" s="145">
        <v>1</v>
      </c>
      <c r="J1156" s="158">
        <f>I1156*F1156</f>
        <v>0</v>
      </c>
    </row>
    <row r="1157" spans="1:10" x14ac:dyDescent="0.3">
      <c r="B1157" s="35"/>
      <c r="C1157" s="43"/>
      <c r="D1157" s="16"/>
      <c r="E1157" s="15"/>
      <c r="F1157" s="38"/>
      <c r="G1157" s="39"/>
      <c r="H1157" s="180"/>
    </row>
    <row r="1158" spans="1:10" x14ac:dyDescent="0.3">
      <c r="B1158" s="35"/>
      <c r="C1158" s="43"/>
      <c r="D1158" s="16"/>
      <c r="E1158" s="15"/>
      <c r="F1158" s="38"/>
      <c r="G1158" s="39"/>
      <c r="H1158" s="180"/>
    </row>
    <row r="1159" spans="1:10" x14ac:dyDescent="0.3">
      <c r="B1159" s="35"/>
      <c r="C1159" s="43"/>
      <c r="D1159" s="16"/>
      <c r="E1159" s="15"/>
      <c r="F1159" s="38"/>
      <c r="G1159" s="39"/>
      <c r="H1159" s="180"/>
    </row>
    <row r="1160" spans="1:10" x14ac:dyDescent="0.3">
      <c r="A1160" s="13">
        <v>19</v>
      </c>
      <c r="B1160" s="35">
        <v>93</v>
      </c>
      <c r="C1160" s="41" t="s">
        <v>685</v>
      </c>
      <c r="D1160" s="16" t="s">
        <v>687</v>
      </c>
      <c r="E1160" s="15">
        <v>1</v>
      </c>
      <c r="F1160" s="38">
        <v>0</v>
      </c>
      <c r="G1160" s="39">
        <f>F1160*E1160</f>
        <v>0</v>
      </c>
      <c r="H1160" s="180"/>
      <c r="I1160" s="145">
        <v>1</v>
      </c>
      <c r="J1160" s="158">
        <f>I1160*F1160</f>
        <v>0</v>
      </c>
    </row>
    <row r="1161" spans="1:10" x14ac:dyDescent="0.3">
      <c r="B1161" s="35"/>
      <c r="C1161" s="41" t="s">
        <v>686</v>
      </c>
      <c r="D1161" s="16"/>
      <c r="E1161" s="15"/>
      <c r="F1161" s="38"/>
      <c r="G1161" s="39"/>
      <c r="H1161" s="180"/>
    </row>
    <row r="1162" spans="1:10" x14ac:dyDescent="0.3">
      <c r="B1162" s="35"/>
      <c r="C1162" s="41"/>
      <c r="D1162" s="16"/>
      <c r="E1162" s="15"/>
      <c r="F1162" s="38"/>
      <c r="G1162" s="39"/>
      <c r="H1162" s="180"/>
    </row>
    <row r="1163" spans="1:10" x14ac:dyDescent="0.3">
      <c r="B1163" s="35"/>
      <c r="C1163" s="43"/>
      <c r="D1163" s="16"/>
      <c r="E1163" s="15"/>
      <c r="F1163" s="38"/>
      <c r="G1163" s="39"/>
      <c r="H1163" s="180"/>
    </row>
    <row r="1164" spans="1:10" x14ac:dyDescent="0.3">
      <c r="B1164" s="35"/>
      <c r="C1164" s="43"/>
      <c r="D1164" s="16"/>
      <c r="E1164" s="15"/>
      <c r="F1164" s="38"/>
      <c r="G1164" s="39"/>
      <c r="H1164" s="180"/>
    </row>
    <row r="1165" spans="1:10" x14ac:dyDescent="0.3">
      <c r="B1165" s="35"/>
      <c r="C1165" s="43"/>
      <c r="D1165" s="16"/>
      <c r="E1165" s="15"/>
      <c r="F1165" s="38"/>
      <c r="G1165" s="39"/>
      <c r="H1165" s="180"/>
    </row>
    <row r="1166" spans="1:10" x14ac:dyDescent="0.3">
      <c r="B1166" s="35"/>
      <c r="C1166" s="43" t="s">
        <v>321</v>
      </c>
      <c r="D1166" s="16"/>
      <c r="E1166" s="15"/>
      <c r="F1166" s="38"/>
      <c r="G1166" s="39"/>
      <c r="H1166" s="180"/>
    </row>
    <row r="1167" spans="1:10" x14ac:dyDescent="0.3">
      <c r="B1167" s="35"/>
      <c r="C1167" s="43"/>
      <c r="D1167" s="16"/>
      <c r="E1167" s="15"/>
      <c r="F1167" s="38"/>
      <c r="G1167" s="39"/>
      <c r="H1167" s="180"/>
    </row>
    <row r="1168" spans="1:10" x14ac:dyDescent="0.3">
      <c r="B1168" s="35"/>
      <c r="C1168" s="43" t="s">
        <v>302</v>
      </c>
      <c r="D1168" s="16"/>
      <c r="E1168" s="15"/>
      <c r="F1168" s="38"/>
      <c r="G1168" s="39"/>
      <c r="H1168" s="180"/>
    </row>
    <row r="1169" spans="1:10" x14ac:dyDescent="0.3">
      <c r="B1169" s="35"/>
      <c r="C1169" s="43"/>
      <c r="D1169" s="16"/>
      <c r="E1169" s="15"/>
      <c r="F1169" s="38"/>
      <c r="G1169" s="39"/>
      <c r="H1169" s="180"/>
    </row>
    <row r="1170" spans="1:10" x14ac:dyDescent="0.3">
      <c r="A1170" s="13">
        <v>19</v>
      </c>
      <c r="B1170" s="35">
        <v>94</v>
      </c>
      <c r="C1170" s="43" t="s">
        <v>479</v>
      </c>
      <c r="D1170" s="16" t="s">
        <v>4</v>
      </c>
      <c r="E1170" s="15">
        <v>1</v>
      </c>
      <c r="F1170" s="38">
        <v>0</v>
      </c>
      <c r="G1170" s="39">
        <f>F1170*E1170</f>
        <v>0</v>
      </c>
      <c r="H1170" s="180"/>
      <c r="I1170" s="145">
        <v>1</v>
      </c>
      <c r="J1170" s="158">
        <f>I1170*F1170</f>
        <v>0</v>
      </c>
    </row>
    <row r="1171" spans="1:10" x14ac:dyDescent="0.3">
      <c r="B1171" s="35"/>
      <c r="C1171" s="43"/>
      <c r="D1171" s="16"/>
      <c r="E1171" s="15"/>
      <c r="F1171" s="38"/>
      <c r="G1171" s="39"/>
      <c r="H1171" s="180"/>
    </row>
    <row r="1172" spans="1:10" x14ac:dyDescent="0.3">
      <c r="B1172" s="35"/>
      <c r="C1172" s="43"/>
      <c r="D1172" s="16"/>
      <c r="E1172" s="15"/>
      <c r="F1172" s="38"/>
      <c r="G1172" s="39"/>
      <c r="H1172" s="180"/>
    </row>
    <row r="1173" spans="1:10" x14ac:dyDescent="0.3">
      <c r="B1173" s="35"/>
      <c r="C1173" s="43"/>
      <c r="D1173" s="16"/>
      <c r="E1173" s="15"/>
      <c r="F1173" s="38"/>
      <c r="G1173" s="39"/>
      <c r="H1173" s="180"/>
    </row>
    <row r="1174" spans="1:10" x14ac:dyDescent="0.3">
      <c r="B1174" s="35"/>
      <c r="C1174" s="43" t="s">
        <v>321</v>
      </c>
      <c r="D1174" s="16"/>
      <c r="E1174" s="15"/>
      <c r="F1174" s="38"/>
      <c r="G1174" s="39"/>
      <c r="H1174" s="180"/>
    </row>
    <row r="1175" spans="1:10" x14ac:dyDescent="0.3">
      <c r="B1175" s="35"/>
      <c r="C1175" s="43"/>
      <c r="D1175" s="16"/>
      <c r="E1175" s="15"/>
      <c r="F1175" s="38"/>
      <c r="G1175" s="39"/>
      <c r="H1175" s="180"/>
    </row>
    <row r="1176" spans="1:10" x14ac:dyDescent="0.3">
      <c r="B1176" s="35"/>
      <c r="C1176" s="43" t="s">
        <v>302</v>
      </c>
      <c r="D1176" s="16"/>
      <c r="E1176" s="15"/>
      <c r="F1176" s="38"/>
      <c r="G1176" s="39"/>
      <c r="H1176" s="180"/>
    </row>
    <row r="1177" spans="1:10" x14ac:dyDescent="0.3">
      <c r="B1177" s="35"/>
      <c r="C1177" s="43"/>
      <c r="D1177" s="16"/>
      <c r="E1177" s="15"/>
      <c r="F1177" s="38"/>
      <c r="G1177" s="39"/>
      <c r="H1177" s="180"/>
    </row>
    <row r="1178" spans="1:10" x14ac:dyDescent="0.3">
      <c r="A1178" s="13">
        <v>19</v>
      </c>
      <c r="B1178" s="35">
        <v>95</v>
      </c>
      <c r="C1178" s="43" t="s">
        <v>480</v>
      </c>
      <c r="D1178" s="16" t="s">
        <v>4</v>
      </c>
      <c r="E1178" s="15">
        <v>1</v>
      </c>
      <c r="F1178" s="38">
        <v>0</v>
      </c>
      <c r="G1178" s="39">
        <f>F1178*E1178</f>
        <v>0</v>
      </c>
      <c r="H1178" s="180"/>
      <c r="I1178" s="145">
        <v>1</v>
      </c>
      <c r="J1178" s="158">
        <f>I1178*F1178</f>
        <v>0</v>
      </c>
    </row>
    <row r="1179" spans="1:10" x14ac:dyDescent="0.3">
      <c r="B1179" s="35"/>
      <c r="C1179" s="43"/>
      <c r="D1179" s="16"/>
      <c r="E1179" s="15"/>
      <c r="F1179" s="38"/>
      <c r="G1179" s="39"/>
      <c r="H1179" s="180"/>
    </row>
    <row r="1180" spans="1:10" x14ac:dyDescent="0.3">
      <c r="B1180" s="35"/>
      <c r="C1180" s="43"/>
      <c r="D1180" s="16"/>
      <c r="E1180" s="15"/>
      <c r="F1180" s="38"/>
      <c r="G1180" s="39"/>
      <c r="H1180" s="180"/>
    </row>
    <row r="1181" spans="1:10" x14ac:dyDescent="0.3">
      <c r="B1181" s="35"/>
      <c r="C1181" s="43"/>
      <c r="D1181" s="16"/>
      <c r="E1181" s="15"/>
      <c r="F1181" s="38"/>
      <c r="G1181" s="39"/>
      <c r="H1181" s="180"/>
    </row>
    <row r="1182" spans="1:10" x14ac:dyDescent="0.3">
      <c r="B1182" s="35"/>
      <c r="C1182" s="43"/>
      <c r="D1182" s="16"/>
      <c r="E1182" s="15"/>
      <c r="F1182" s="38"/>
      <c r="G1182" s="39"/>
      <c r="H1182" s="180"/>
    </row>
    <row r="1183" spans="1:10" x14ac:dyDescent="0.3">
      <c r="B1183" s="35"/>
      <c r="C1183" s="43"/>
      <c r="D1183" s="16"/>
      <c r="E1183" s="15"/>
      <c r="F1183" s="38"/>
      <c r="G1183" s="39"/>
      <c r="H1183" s="180"/>
    </row>
    <row r="1184" spans="1:10" x14ac:dyDescent="0.3">
      <c r="B1184" s="35"/>
      <c r="C1184" s="43" t="s">
        <v>321</v>
      </c>
      <c r="D1184" s="16"/>
      <c r="E1184" s="15"/>
      <c r="F1184" s="38"/>
      <c r="G1184" s="39"/>
      <c r="H1184" s="180"/>
    </row>
    <row r="1185" spans="1:10" x14ac:dyDescent="0.3">
      <c r="B1185" s="35"/>
      <c r="C1185" s="43"/>
      <c r="D1185" s="16"/>
      <c r="E1185" s="15"/>
      <c r="F1185" s="38"/>
      <c r="G1185" s="39"/>
      <c r="H1185" s="180"/>
    </row>
    <row r="1186" spans="1:10" x14ac:dyDescent="0.3">
      <c r="B1186" s="35"/>
      <c r="C1186" s="43" t="s">
        <v>302</v>
      </c>
      <c r="D1186" s="16"/>
      <c r="E1186" s="15"/>
      <c r="F1186" s="38"/>
      <c r="G1186" s="39"/>
      <c r="H1186" s="180"/>
    </row>
    <row r="1187" spans="1:10" x14ac:dyDescent="0.3">
      <c r="B1187" s="35"/>
      <c r="C1187" s="43"/>
      <c r="D1187" s="16"/>
      <c r="E1187" s="15"/>
      <c r="F1187" s="38"/>
      <c r="G1187" s="39"/>
      <c r="H1187" s="180"/>
    </row>
    <row r="1188" spans="1:10" x14ac:dyDescent="0.3">
      <c r="A1188" s="13">
        <v>19</v>
      </c>
      <c r="B1188" s="35">
        <v>96</v>
      </c>
      <c r="C1188" s="43" t="s">
        <v>481</v>
      </c>
      <c r="D1188" s="16" t="s">
        <v>4</v>
      </c>
      <c r="E1188" s="15">
        <v>1</v>
      </c>
      <c r="F1188" s="38">
        <v>0</v>
      </c>
      <c r="G1188" s="39">
        <f>F1188*E1188</f>
        <v>0</v>
      </c>
      <c r="H1188" s="180"/>
      <c r="I1188" s="145">
        <v>1</v>
      </c>
      <c r="J1188" s="158">
        <f>I1188*F1188</f>
        <v>0</v>
      </c>
    </row>
    <row r="1189" spans="1:10" x14ac:dyDescent="0.3">
      <c r="B1189" s="35"/>
      <c r="C1189" s="43"/>
      <c r="D1189" s="16"/>
      <c r="E1189" s="15"/>
      <c r="F1189" s="38"/>
      <c r="G1189" s="39"/>
      <c r="H1189" s="180"/>
    </row>
    <row r="1190" spans="1:10" x14ac:dyDescent="0.3">
      <c r="B1190" s="35"/>
      <c r="C1190" s="43"/>
      <c r="D1190" s="16"/>
      <c r="E1190" s="15"/>
      <c r="F1190" s="38"/>
      <c r="G1190" s="39"/>
      <c r="H1190" s="180"/>
    </row>
    <row r="1191" spans="1:10" x14ac:dyDescent="0.3">
      <c r="B1191" s="35"/>
      <c r="C1191" s="43"/>
      <c r="D1191" s="16"/>
      <c r="E1191" s="15"/>
      <c r="F1191" s="38"/>
      <c r="G1191" s="39"/>
      <c r="H1191" s="180"/>
    </row>
    <row r="1192" spans="1:10" x14ac:dyDescent="0.3">
      <c r="B1192" s="35"/>
      <c r="C1192" s="43" t="s">
        <v>321</v>
      </c>
      <c r="D1192" s="16"/>
      <c r="E1192" s="15"/>
      <c r="F1192" s="38"/>
      <c r="G1192" s="39"/>
      <c r="H1192" s="180"/>
    </row>
    <row r="1193" spans="1:10" x14ac:dyDescent="0.3">
      <c r="B1193" s="35"/>
      <c r="C1193" s="43"/>
      <c r="D1193" s="16"/>
      <c r="E1193" s="15"/>
      <c r="F1193" s="38"/>
      <c r="G1193" s="39"/>
      <c r="H1193" s="180"/>
    </row>
    <row r="1194" spans="1:10" x14ac:dyDescent="0.3">
      <c r="B1194" s="35"/>
      <c r="C1194" s="43"/>
      <c r="D1194" s="16"/>
      <c r="E1194" s="15"/>
      <c r="F1194" s="38"/>
      <c r="G1194" s="39"/>
      <c r="H1194" s="180"/>
    </row>
    <row r="1195" spans="1:10" x14ac:dyDescent="0.3">
      <c r="B1195" s="35"/>
      <c r="C1195" s="43"/>
      <c r="D1195" s="16"/>
      <c r="E1195" s="15"/>
      <c r="F1195" s="38"/>
      <c r="G1195" s="39"/>
      <c r="H1195" s="180"/>
    </row>
    <row r="1196" spans="1:10" x14ac:dyDescent="0.3">
      <c r="B1196" s="35"/>
      <c r="C1196" s="43"/>
      <c r="D1196" s="16"/>
      <c r="E1196" s="15"/>
      <c r="F1196" s="38"/>
      <c r="G1196" s="39"/>
      <c r="H1196" s="180"/>
    </row>
    <row r="1197" spans="1:10" x14ac:dyDescent="0.3">
      <c r="B1197" s="35"/>
      <c r="C1197" s="43"/>
      <c r="D1197" s="16"/>
      <c r="E1197" s="15"/>
      <c r="F1197" s="38"/>
      <c r="G1197" s="39"/>
      <c r="H1197" s="180"/>
    </row>
    <row r="1198" spans="1:10" x14ac:dyDescent="0.3">
      <c r="B1198" s="35"/>
      <c r="C1198" s="43"/>
      <c r="D1198" s="16"/>
      <c r="E1198" s="15"/>
      <c r="F1198" s="38"/>
      <c r="G1198" s="39"/>
      <c r="H1198" s="180"/>
    </row>
    <row r="1199" spans="1:10" x14ac:dyDescent="0.3">
      <c r="B1199" s="35"/>
      <c r="C1199" s="43"/>
      <c r="D1199" s="16"/>
      <c r="E1199" s="15"/>
      <c r="F1199" s="38"/>
      <c r="G1199" s="39"/>
      <c r="H1199" s="180"/>
    </row>
    <row r="1200" spans="1:10" x14ac:dyDescent="0.3">
      <c r="B1200" s="35"/>
      <c r="C1200" s="43"/>
      <c r="D1200" s="16"/>
      <c r="E1200" s="15"/>
      <c r="F1200" s="38"/>
      <c r="G1200" s="39"/>
      <c r="H1200" s="180"/>
    </row>
    <row r="1201" spans="1:10" x14ac:dyDescent="0.3">
      <c r="A1201" s="13">
        <v>19</v>
      </c>
      <c r="B1201" s="35">
        <v>97</v>
      </c>
      <c r="C1201" s="43" t="s">
        <v>482</v>
      </c>
      <c r="D1201" s="16" t="s">
        <v>4</v>
      </c>
      <c r="E1201" s="15">
        <v>1</v>
      </c>
      <c r="F1201" s="38">
        <v>0</v>
      </c>
      <c r="G1201" s="39">
        <f>F1201*E1201</f>
        <v>0</v>
      </c>
      <c r="H1201" s="180"/>
      <c r="I1201" s="145">
        <v>1</v>
      </c>
      <c r="J1201" s="158">
        <f>I1201*F1201</f>
        <v>0</v>
      </c>
    </row>
    <row r="1202" spans="1:10" x14ac:dyDescent="0.3">
      <c r="B1202" s="35"/>
      <c r="C1202" s="43"/>
      <c r="D1202" s="16"/>
      <c r="E1202" s="15"/>
      <c r="F1202" s="38"/>
      <c r="G1202" s="39"/>
      <c r="H1202" s="180"/>
    </row>
    <row r="1203" spans="1:10" x14ac:dyDescent="0.3">
      <c r="B1203" s="35"/>
      <c r="C1203" s="43" t="s">
        <v>302</v>
      </c>
      <c r="D1203" s="16"/>
      <c r="E1203" s="15"/>
      <c r="F1203" s="38"/>
      <c r="G1203" s="39"/>
      <c r="H1203" s="180"/>
    </row>
    <row r="1204" spans="1:10" x14ac:dyDescent="0.3">
      <c r="B1204" s="35"/>
      <c r="C1204" s="43"/>
      <c r="D1204" s="16"/>
      <c r="E1204" s="15"/>
      <c r="F1204" s="38"/>
      <c r="G1204" s="39"/>
      <c r="H1204" s="180"/>
    </row>
    <row r="1205" spans="1:10" x14ac:dyDescent="0.3">
      <c r="B1205" s="35"/>
      <c r="C1205" s="43" t="s">
        <v>325</v>
      </c>
      <c r="D1205" s="16"/>
      <c r="E1205" s="15"/>
      <c r="F1205" s="38"/>
      <c r="G1205" s="39"/>
      <c r="H1205" s="180"/>
    </row>
    <row r="1206" spans="1:10" x14ac:dyDescent="0.3">
      <c r="B1206" s="35"/>
      <c r="C1206" s="43"/>
      <c r="D1206" s="16"/>
      <c r="E1206" s="15"/>
      <c r="F1206" s="38"/>
      <c r="G1206" s="39"/>
      <c r="H1206" s="180"/>
    </row>
    <row r="1207" spans="1:10" x14ac:dyDescent="0.3">
      <c r="A1207" s="13">
        <v>20</v>
      </c>
      <c r="B1207" s="35">
        <v>98</v>
      </c>
      <c r="C1207" s="43" t="s">
        <v>483</v>
      </c>
      <c r="D1207" s="16" t="s">
        <v>4</v>
      </c>
      <c r="E1207" s="15">
        <v>1</v>
      </c>
      <c r="F1207" s="38">
        <v>0</v>
      </c>
      <c r="G1207" s="39">
        <f>F1207*E1207</f>
        <v>0</v>
      </c>
      <c r="H1207" s="180"/>
      <c r="I1207" s="145">
        <v>1</v>
      </c>
      <c r="J1207" s="158">
        <f>I1207*F1207</f>
        <v>0</v>
      </c>
    </row>
    <row r="1208" spans="1:10" x14ac:dyDescent="0.3">
      <c r="B1208" s="35"/>
      <c r="C1208" s="43"/>
      <c r="D1208" s="16"/>
      <c r="E1208" s="15"/>
      <c r="F1208" s="38"/>
      <c r="G1208" s="39"/>
      <c r="H1208" s="180"/>
    </row>
    <row r="1209" spans="1:10" x14ac:dyDescent="0.3">
      <c r="B1209" s="35"/>
      <c r="C1209" s="43"/>
      <c r="D1209" s="16"/>
      <c r="E1209" s="15"/>
      <c r="F1209" s="38"/>
      <c r="G1209" s="39"/>
      <c r="H1209" s="180"/>
    </row>
    <row r="1210" spans="1:10" x14ac:dyDescent="0.3">
      <c r="B1210" s="35"/>
      <c r="C1210" s="43"/>
      <c r="D1210" s="16"/>
      <c r="E1210" s="15"/>
      <c r="F1210" s="38"/>
      <c r="G1210" s="39"/>
      <c r="H1210" s="180"/>
    </row>
    <row r="1211" spans="1:10" x14ac:dyDescent="0.3">
      <c r="B1211" s="35"/>
      <c r="C1211" s="43" t="s">
        <v>321</v>
      </c>
      <c r="D1211" s="16"/>
      <c r="E1211" s="15"/>
      <c r="F1211" s="38"/>
      <c r="G1211" s="39"/>
      <c r="H1211" s="180"/>
    </row>
    <row r="1212" spans="1:10" x14ac:dyDescent="0.3">
      <c r="B1212" s="35"/>
      <c r="C1212" s="43"/>
      <c r="D1212" s="16"/>
      <c r="E1212" s="15"/>
      <c r="F1212" s="38"/>
      <c r="G1212" s="39"/>
      <c r="H1212" s="180"/>
    </row>
    <row r="1213" spans="1:10" x14ac:dyDescent="0.3">
      <c r="B1213" s="35"/>
      <c r="C1213" s="43" t="s">
        <v>302</v>
      </c>
      <c r="D1213" s="16"/>
      <c r="E1213" s="15"/>
      <c r="F1213" s="38"/>
      <c r="G1213" s="39"/>
      <c r="H1213" s="180"/>
    </row>
    <row r="1214" spans="1:10" x14ac:dyDescent="0.3">
      <c r="B1214" s="35"/>
      <c r="C1214" s="43"/>
      <c r="D1214" s="16"/>
      <c r="E1214" s="15"/>
      <c r="F1214" s="38"/>
      <c r="G1214" s="39"/>
      <c r="H1214" s="180"/>
    </row>
    <row r="1215" spans="1:10" x14ac:dyDescent="0.3">
      <c r="A1215" s="13">
        <v>20</v>
      </c>
      <c r="B1215" s="35">
        <v>99</v>
      </c>
      <c r="C1215" s="43" t="s">
        <v>484</v>
      </c>
      <c r="D1215" s="16" t="s">
        <v>4</v>
      </c>
      <c r="E1215" s="15">
        <v>1</v>
      </c>
      <c r="F1215" s="38">
        <v>3500</v>
      </c>
      <c r="G1215" s="39">
        <f>F1215*E1215</f>
        <v>3500</v>
      </c>
      <c r="H1215" s="180"/>
      <c r="I1215" s="145">
        <v>1</v>
      </c>
      <c r="J1215" s="158">
        <f>I1215*F1215</f>
        <v>3500</v>
      </c>
    </row>
    <row r="1216" spans="1:10" x14ac:dyDescent="0.3">
      <c r="B1216" s="35"/>
      <c r="C1216" s="43"/>
      <c r="D1216" s="16"/>
      <c r="E1216" s="15"/>
      <c r="F1216" s="38"/>
      <c r="G1216" s="39"/>
      <c r="H1216" s="180"/>
    </row>
    <row r="1217" spans="1:10" x14ac:dyDescent="0.3">
      <c r="B1217" s="35"/>
      <c r="C1217" s="43"/>
      <c r="D1217" s="16"/>
      <c r="E1217" s="15"/>
      <c r="F1217" s="38"/>
      <c r="G1217" s="39"/>
      <c r="H1217" s="180"/>
    </row>
    <row r="1218" spans="1:10" x14ac:dyDescent="0.3">
      <c r="B1218" s="35"/>
      <c r="C1218" s="43"/>
      <c r="D1218" s="16"/>
      <c r="E1218" s="15"/>
      <c r="F1218" s="38"/>
      <c r="G1218" s="39"/>
      <c r="H1218" s="180"/>
    </row>
    <row r="1219" spans="1:10" x14ac:dyDescent="0.3">
      <c r="B1219" s="35"/>
      <c r="C1219" s="43" t="s">
        <v>485</v>
      </c>
      <c r="D1219" s="16"/>
      <c r="E1219" s="15"/>
      <c r="F1219" s="38"/>
      <c r="G1219" s="39"/>
      <c r="H1219" s="180"/>
    </row>
    <row r="1220" spans="1:10" x14ac:dyDescent="0.3">
      <c r="B1220" s="35"/>
      <c r="C1220" s="43"/>
      <c r="D1220" s="16"/>
      <c r="E1220" s="15"/>
      <c r="F1220" s="38"/>
      <c r="G1220" s="39"/>
      <c r="H1220" s="180"/>
    </row>
    <row r="1221" spans="1:10" x14ac:dyDescent="0.3">
      <c r="B1221" s="35"/>
      <c r="C1221" s="43"/>
      <c r="D1221" s="16"/>
      <c r="E1221" s="15"/>
      <c r="F1221" s="38"/>
      <c r="G1221" s="39"/>
      <c r="H1221" s="180"/>
    </row>
    <row r="1222" spans="1:10" x14ac:dyDescent="0.3">
      <c r="B1222" s="35"/>
      <c r="C1222" s="43"/>
      <c r="D1222" s="16"/>
      <c r="E1222" s="15"/>
      <c r="F1222" s="38"/>
      <c r="G1222" s="39"/>
      <c r="H1222" s="180"/>
    </row>
    <row r="1223" spans="1:10" x14ac:dyDescent="0.3">
      <c r="B1223" s="35"/>
      <c r="C1223" s="43" t="s">
        <v>321</v>
      </c>
      <c r="D1223" s="16"/>
      <c r="E1223" s="15"/>
      <c r="F1223" s="38"/>
      <c r="G1223" s="39"/>
      <c r="H1223" s="180"/>
    </row>
    <row r="1224" spans="1:10" x14ac:dyDescent="0.3">
      <c r="B1224" s="35"/>
      <c r="C1224" s="43"/>
      <c r="D1224" s="16"/>
      <c r="E1224" s="15"/>
      <c r="F1224" s="38"/>
      <c r="G1224" s="39"/>
      <c r="H1224" s="180"/>
    </row>
    <row r="1225" spans="1:10" x14ac:dyDescent="0.3">
      <c r="B1225" s="35"/>
      <c r="C1225" s="43" t="s">
        <v>302</v>
      </c>
      <c r="D1225" s="16"/>
      <c r="E1225" s="15"/>
      <c r="F1225" s="38"/>
      <c r="G1225" s="39"/>
      <c r="H1225" s="180"/>
    </row>
    <row r="1226" spans="1:10" x14ac:dyDescent="0.3">
      <c r="B1226" s="35"/>
      <c r="C1226" s="43"/>
      <c r="D1226" s="16"/>
      <c r="E1226" s="15"/>
      <c r="F1226" s="38"/>
      <c r="G1226" s="39"/>
      <c r="H1226" s="180"/>
    </row>
    <row r="1227" spans="1:10" x14ac:dyDescent="0.3">
      <c r="A1227" s="13">
        <v>20</v>
      </c>
      <c r="B1227" s="35">
        <v>100</v>
      </c>
      <c r="C1227" s="43" t="s">
        <v>486</v>
      </c>
      <c r="D1227" s="16" t="s">
        <v>4</v>
      </c>
      <c r="E1227" s="15">
        <v>1</v>
      </c>
      <c r="F1227" s="38">
        <v>0</v>
      </c>
      <c r="G1227" s="39">
        <f>F1227*E1227</f>
        <v>0</v>
      </c>
      <c r="H1227" s="180"/>
      <c r="I1227" s="145">
        <v>1</v>
      </c>
      <c r="J1227" s="158">
        <f>I1227*F1227</f>
        <v>0</v>
      </c>
    </row>
    <row r="1228" spans="1:10" x14ac:dyDescent="0.3">
      <c r="B1228" s="35"/>
      <c r="C1228" s="43"/>
      <c r="D1228" s="16"/>
      <c r="E1228" s="15"/>
      <c r="F1228" s="38"/>
      <c r="G1228" s="39"/>
      <c r="H1228" s="180"/>
    </row>
    <row r="1229" spans="1:10" x14ac:dyDescent="0.3">
      <c r="B1229" s="35"/>
      <c r="C1229" s="43"/>
      <c r="D1229" s="16"/>
      <c r="E1229" s="15"/>
      <c r="F1229" s="38"/>
      <c r="G1229" s="39"/>
      <c r="H1229" s="180"/>
    </row>
    <row r="1230" spans="1:10" x14ac:dyDescent="0.3">
      <c r="B1230" s="35"/>
      <c r="C1230" s="43"/>
      <c r="D1230" s="16"/>
      <c r="E1230" s="15"/>
      <c r="F1230" s="38"/>
      <c r="G1230" s="39"/>
      <c r="H1230" s="180"/>
    </row>
    <row r="1231" spans="1:10" x14ac:dyDescent="0.3">
      <c r="B1231" s="35"/>
      <c r="C1231" s="43" t="s">
        <v>321</v>
      </c>
      <c r="D1231" s="16"/>
      <c r="E1231" s="15"/>
      <c r="F1231" s="38"/>
      <c r="G1231" s="39"/>
      <c r="H1231" s="180"/>
    </row>
    <row r="1232" spans="1:10" x14ac:dyDescent="0.3">
      <c r="B1232" s="35"/>
      <c r="C1232" s="43"/>
      <c r="D1232" s="16"/>
      <c r="E1232" s="15"/>
      <c r="F1232" s="38"/>
      <c r="G1232" s="39"/>
      <c r="H1232" s="180"/>
    </row>
    <row r="1233" spans="1:10" x14ac:dyDescent="0.3">
      <c r="B1233" s="35"/>
      <c r="C1233" s="43" t="s">
        <v>302</v>
      </c>
      <c r="D1233" s="16"/>
      <c r="E1233" s="15"/>
      <c r="F1233" s="38"/>
      <c r="G1233" s="39"/>
      <c r="H1233" s="180"/>
    </row>
    <row r="1234" spans="1:10" x14ac:dyDescent="0.3">
      <c r="B1234" s="35"/>
      <c r="C1234" s="43"/>
      <c r="D1234" s="16"/>
      <c r="E1234" s="15"/>
      <c r="F1234" s="38"/>
      <c r="G1234" s="39"/>
      <c r="H1234" s="180"/>
    </row>
    <row r="1235" spans="1:10" x14ac:dyDescent="0.3">
      <c r="A1235" s="13">
        <v>20</v>
      </c>
      <c r="B1235" s="35">
        <v>101</v>
      </c>
      <c r="C1235" s="43" t="s">
        <v>487</v>
      </c>
      <c r="D1235" s="16" t="s">
        <v>4</v>
      </c>
      <c r="E1235" s="15">
        <v>1</v>
      </c>
      <c r="F1235" s="38">
        <v>0</v>
      </c>
      <c r="G1235" s="39">
        <f>F1235*E1235</f>
        <v>0</v>
      </c>
      <c r="H1235" s="180"/>
      <c r="I1235" s="145">
        <v>1</v>
      </c>
    </row>
    <row r="1236" spans="1:10" x14ac:dyDescent="0.3">
      <c r="B1236" s="35"/>
      <c r="C1236" s="43"/>
      <c r="D1236" s="16"/>
      <c r="E1236" s="15"/>
      <c r="F1236" s="38"/>
      <c r="G1236" s="39"/>
      <c r="H1236" s="180"/>
    </row>
    <row r="1237" spans="1:10" x14ac:dyDescent="0.3">
      <c r="B1237" s="35"/>
      <c r="C1237" s="43"/>
      <c r="D1237" s="16"/>
      <c r="E1237" s="15"/>
      <c r="F1237" s="38"/>
      <c r="G1237" s="39"/>
      <c r="H1237" s="180"/>
    </row>
    <row r="1238" spans="1:10" x14ac:dyDescent="0.3">
      <c r="B1238" s="35"/>
      <c r="C1238" s="43"/>
      <c r="D1238" s="16"/>
      <c r="E1238" s="15"/>
      <c r="F1238" s="38"/>
      <c r="G1238" s="39"/>
      <c r="H1238" s="180"/>
    </row>
    <row r="1239" spans="1:10" x14ac:dyDescent="0.3">
      <c r="B1239" s="35"/>
      <c r="C1239" s="43" t="s">
        <v>321</v>
      </c>
      <c r="D1239" s="16"/>
      <c r="E1239" s="15"/>
      <c r="F1239" s="38"/>
      <c r="G1239" s="39"/>
      <c r="H1239" s="180"/>
    </row>
    <row r="1240" spans="1:10" x14ac:dyDescent="0.3">
      <c r="B1240" s="35"/>
      <c r="C1240" s="43"/>
      <c r="D1240" s="16"/>
      <c r="E1240" s="15"/>
      <c r="F1240" s="38"/>
      <c r="G1240" s="39"/>
      <c r="H1240" s="180"/>
    </row>
    <row r="1241" spans="1:10" x14ac:dyDescent="0.3">
      <c r="B1241" s="35"/>
      <c r="C1241" s="43" t="s">
        <v>302</v>
      </c>
      <c r="D1241" s="16"/>
      <c r="E1241" s="15"/>
      <c r="F1241" s="38"/>
      <c r="G1241" s="39"/>
      <c r="H1241" s="180"/>
    </row>
    <row r="1242" spans="1:10" x14ac:dyDescent="0.3">
      <c r="B1242" s="35"/>
      <c r="C1242" s="43"/>
      <c r="D1242" s="16"/>
      <c r="E1242" s="15"/>
      <c r="F1242" s="38"/>
      <c r="G1242" s="39"/>
      <c r="H1242" s="180"/>
    </row>
    <row r="1243" spans="1:10" x14ac:dyDescent="0.3">
      <c r="A1243" s="13">
        <v>20</v>
      </c>
      <c r="B1243" s="35">
        <v>102</v>
      </c>
      <c r="C1243" s="43" t="s">
        <v>488</v>
      </c>
      <c r="D1243" s="16" t="s">
        <v>4</v>
      </c>
      <c r="E1243" s="15">
        <v>1</v>
      </c>
      <c r="F1243" s="38">
        <v>0</v>
      </c>
      <c r="G1243" s="39">
        <f>F1243*E1243</f>
        <v>0</v>
      </c>
      <c r="H1243" s="180"/>
      <c r="I1243" s="145">
        <v>1</v>
      </c>
      <c r="J1243" s="158">
        <f>I1243*F1243</f>
        <v>0</v>
      </c>
    </row>
    <row r="1244" spans="1:10" x14ac:dyDescent="0.3">
      <c r="B1244" s="35"/>
      <c r="C1244" s="43"/>
      <c r="D1244" s="16"/>
      <c r="E1244" s="15"/>
      <c r="F1244" s="38"/>
      <c r="G1244" s="39"/>
      <c r="H1244" s="180"/>
    </row>
    <row r="1245" spans="1:10" x14ac:dyDescent="0.3">
      <c r="B1245" s="35"/>
      <c r="C1245" s="43"/>
      <c r="D1245" s="16"/>
      <c r="E1245" s="15"/>
      <c r="F1245" s="38"/>
      <c r="G1245" s="39"/>
      <c r="H1245" s="180"/>
    </row>
    <row r="1246" spans="1:10" x14ac:dyDescent="0.3">
      <c r="B1246" s="35"/>
      <c r="C1246" s="43"/>
      <c r="D1246" s="16"/>
      <c r="E1246" s="15"/>
      <c r="F1246" s="38"/>
      <c r="G1246" s="39"/>
      <c r="H1246" s="180"/>
    </row>
    <row r="1247" spans="1:10" x14ac:dyDescent="0.3">
      <c r="B1247" s="35"/>
      <c r="C1247" s="43" t="s">
        <v>321</v>
      </c>
      <c r="D1247" s="16"/>
      <c r="E1247" s="15"/>
      <c r="F1247" s="38"/>
      <c r="G1247" s="39"/>
      <c r="H1247" s="180"/>
    </row>
    <row r="1248" spans="1:10" x14ac:dyDescent="0.3">
      <c r="B1248" s="35"/>
      <c r="C1248" s="43"/>
      <c r="D1248" s="16"/>
      <c r="E1248" s="15"/>
      <c r="F1248" s="38"/>
      <c r="G1248" s="39"/>
      <c r="H1248" s="180"/>
    </row>
    <row r="1249" spans="1:10" x14ac:dyDescent="0.3">
      <c r="B1249" s="35"/>
      <c r="C1249" s="43"/>
      <c r="D1249" s="16"/>
      <c r="E1249" s="15"/>
      <c r="F1249" s="38"/>
      <c r="G1249" s="39"/>
      <c r="H1249" s="180"/>
    </row>
    <row r="1250" spans="1:10" x14ac:dyDescent="0.3">
      <c r="B1250" s="35"/>
      <c r="C1250" s="43"/>
      <c r="D1250" s="16"/>
      <c r="E1250" s="15"/>
      <c r="F1250" s="38"/>
      <c r="G1250" s="39"/>
      <c r="H1250" s="180"/>
    </row>
    <row r="1251" spans="1:10" x14ac:dyDescent="0.3">
      <c r="B1251" s="35"/>
      <c r="C1251" s="43"/>
      <c r="D1251" s="16"/>
      <c r="E1251" s="15"/>
      <c r="F1251" s="38"/>
      <c r="G1251" s="39"/>
      <c r="H1251" s="180"/>
    </row>
    <row r="1252" spans="1:10" x14ac:dyDescent="0.3">
      <c r="B1252" s="35"/>
      <c r="C1252" s="43"/>
      <c r="D1252" s="16"/>
      <c r="E1252" s="15"/>
      <c r="F1252" s="38"/>
      <c r="G1252" s="39"/>
      <c r="H1252" s="180"/>
    </row>
    <row r="1253" spans="1:10" x14ac:dyDescent="0.3">
      <c r="B1253" s="35"/>
      <c r="C1253" s="43"/>
      <c r="D1253" s="16"/>
      <c r="E1253" s="15"/>
      <c r="F1253" s="38"/>
      <c r="G1253" s="39"/>
      <c r="H1253" s="180"/>
    </row>
    <row r="1254" spans="1:10" x14ac:dyDescent="0.3">
      <c r="B1254" s="35"/>
      <c r="C1254" s="44"/>
      <c r="D1254" s="16"/>
      <c r="E1254" s="15"/>
      <c r="F1254" s="38"/>
      <c r="G1254" s="39"/>
      <c r="H1254" s="180"/>
    </row>
    <row r="1255" spans="1:10" x14ac:dyDescent="0.3">
      <c r="A1255" s="13">
        <v>20</v>
      </c>
      <c r="B1255" s="35">
        <v>103</v>
      </c>
      <c r="C1255" s="43" t="s">
        <v>489</v>
      </c>
      <c r="D1255" s="16" t="s">
        <v>4</v>
      </c>
      <c r="E1255" s="15">
        <v>1</v>
      </c>
      <c r="F1255" s="38">
        <v>0</v>
      </c>
      <c r="G1255" s="39">
        <f>F1255*E1255</f>
        <v>0</v>
      </c>
      <c r="H1255" s="180"/>
      <c r="I1255" s="145">
        <v>1</v>
      </c>
      <c r="J1255" s="158">
        <f>I1255*F1255</f>
        <v>0</v>
      </c>
    </row>
    <row r="1256" spans="1:10" x14ac:dyDescent="0.3">
      <c r="B1256" s="35"/>
      <c r="C1256" s="43"/>
      <c r="D1256" s="16"/>
      <c r="E1256" s="15"/>
      <c r="F1256" s="38"/>
      <c r="G1256" s="39"/>
      <c r="H1256" s="180"/>
    </row>
    <row r="1257" spans="1:10" x14ac:dyDescent="0.3">
      <c r="B1257" s="35"/>
      <c r="C1257" s="43"/>
      <c r="D1257" s="16"/>
      <c r="E1257" s="15"/>
      <c r="F1257" s="38"/>
      <c r="G1257" s="39"/>
      <c r="H1257" s="180"/>
    </row>
    <row r="1258" spans="1:10" x14ac:dyDescent="0.3">
      <c r="B1258" s="35"/>
      <c r="C1258" s="43"/>
      <c r="D1258" s="16"/>
      <c r="E1258" s="15"/>
      <c r="F1258" s="38"/>
      <c r="G1258" s="39"/>
      <c r="H1258" s="180"/>
    </row>
    <row r="1259" spans="1:10" x14ac:dyDescent="0.3">
      <c r="B1259" s="35"/>
      <c r="C1259" s="43" t="s">
        <v>321</v>
      </c>
      <c r="D1259" s="16"/>
      <c r="E1259" s="15"/>
      <c r="F1259" s="38"/>
      <c r="G1259" s="39"/>
      <c r="H1259" s="180"/>
    </row>
    <row r="1260" spans="1:10" x14ac:dyDescent="0.3">
      <c r="B1260" s="35"/>
      <c r="C1260" s="43"/>
      <c r="D1260" s="16"/>
      <c r="E1260" s="15"/>
      <c r="F1260" s="38"/>
      <c r="G1260" s="39"/>
      <c r="H1260" s="180"/>
    </row>
    <row r="1261" spans="1:10" x14ac:dyDescent="0.3">
      <c r="B1261" s="35"/>
      <c r="C1261" s="43" t="s">
        <v>302</v>
      </c>
      <c r="D1261" s="16"/>
      <c r="E1261" s="15"/>
      <c r="F1261" s="38"/>
      <c r="G1261" s="39"/>
      <c r="H1261" s="180"/>
    </row>
    <row r="1262" spans="1:10" x14ac:dyDescent="0.3">
      <c r="B1262" s="35"/>
      <c r="C1262" s="43"/>
      <c r="D1262" s="16"/>
      <c r="E1262" s="15"/>
      <c r="F1262" s="38"/>
      <c r="G1262" s="39"/>
      <c r="H1262" s="180"/>
    </row>
    <row r="1263" spans="1:10" x14ac:dyDescent="0.3">
      <c r="A1263" s="13">
        <v>20</v>
      </c>
      <c r="B1263" s="35">
        <v>104</v>
      </c>
      <c r="C1263" s="43" t="s">
        <v>490</v>
      </c>
      <c r="D1263" s="16" t="s">
        <v>4</v>
      </c>
      <c r="E1263" s="15">
        <v>1</v>
      </c>
      <c r="F1263" s="38">
        <v>0</v>
      </c>
      <c r="G1263" s="39">
        <f>F1263*E1263</f>
        <v>0</v>
      </c>
      <c r="H1263" s="180"/>
      <c r="I1263" s="145">
        <v>1</v>
      </c>
      <c r="J1263" s="158">
        <f>I1263*F1263</f>
        <v>0</v>
      </c>
    </row>
    <row r="1264" spans="1:10" x14ac:dyDescent="0.3">
      <c r="B1264" s="35"/>
      <c r="C1264" s="43"/>
      <c r="D1264" s="16"/>
      <c r="E1264" s="15"/>
      <c r="F1264" s="38"/>
      <c r="G1264" s="39"/>
      <c r="H1264" s="180"/>
    </row>
    <row r="1265" spans="1:10" x14ac:dyDescent="0.3">
      <c r="B1265" s="35"/>
      <c r="C1265" s="43"/>
      <c r="D1265" s="16"/>
      <c r="E1265" s="15"/>
      <c r="F1265" s="38"/>
      <c r="G1265" s="39"/>
      <c r="H1265" s="180"/>
    </row>
    <row r="1266" spans="1:10" x14ac:dyDescent="0.3">
      <c r="B1266" s="35"/>
      <c r="C1266" s="43"/>
      <c r="D1266" s="16"/>
      <c r="E1266" s="15"/>
      <c r="F1266" s="38"/>
      <c r="G1266" s="39"/>
      <c r="H1266" s="180"/>
    </row>
    <row r="1267" spans="1:10" x14ac:dyDescent="0.3">
      <c r="B1267" s="35"/>
      <c r="C1267" s="43" t="s">
        <v>321</v>
      </c>
      <c r="D1267" s="16"/>
      <c r="E1267" s="15"/>
      <c r="F1267" s="38"/>
      <c r="G1267" s="39"/>
      <c r="H1267" s="180"/>
    </row>
    <row r="1268" spans="1:10" x14ac:dyDescent="0.3">
      <c r="B1268" s="35"/>
      <c r="C1268" s="43"/>
      <c r="D1268" s="16"/>
      <c r="E1268" s="15"/>
      <c r="F1268" s="38"/>
      <c r="G1268" s="39"/>
      <c r="H1268" s="180"/>
    </row>
    <row r="1269" spans="1:10" x14ac:dyDescent="0.3">
      <c r="B1269" s="35"/>
      <c r="C1269" s="43" t="s">
        <v>302</v>
      </c>
      <c r="D1269" s="16"/>
      <c r="E1269" s="15"/>
      <c r="F1269" s="38"/>
      <c r="G1269" s="39"/>
      <c r="H1269" s="180"/>
    </row>
    <row r="1270" spans="1:10" x14ac:dyDescent="0.3">
      <c r="B1270" s="35"/>
      <c r="C1270" s="43"/>
      <c r="D1270" s="16"/>
      <c r="E1270" s="15"/>
      <c r="F1270" s="38"/>
      <c r="G1270" s="39"/>
      <c r="H1270" s="180"/>
    </row>
    <row r="1271" spans="1:10" x14ac:dyDescent="0.3">
      <c r="B1271" s="35"/>
      <c r="C1271" s="62" t="s">
        <v>491</v>
      </c>
      <c r="D1271" s="16" t="s">
        <v>319</v>
      </c>
      <c r="E1271" s="15"/>
      <c r="F1271" s="38"/>
      <c r="G1271" s="39"/>
      <c r="H1271" s="180"/>
    </row>
    <row r="1272" spans="1:10" x14ac:dyDescent="0.3">
      <c r="B1272" s="35"/>
      <c r="C1272" s="43"/>
      <c r="D1272" s="16"/>
      <c r="E1272" s="15"/>
      <c r="F1272" s="38"/>
      <c r="G1272" s="39"/>
      <c r="H1272" s="180"/>
    </row>
    <row r="1273" spans="1:10" x14ac:dyDescent="0.3">
      <c r="A1273" s="13">
        <v>21</v>
      </c>
      <c r="B1273" s="35">
        <v>105</v>
      </c>
      <c r="C1273" s="43" t="s">
        <v>492</v>
      </c>
      <c r="D1273" s="16" t="s">
        <v>4</v>
      </c>
      <c r="E1273" s="15">
        <v>1</v>
      </c>
      <c r="F1273" s="38">
        <v>0</v>
      </c>
      <c r="G1273" s="39">
        <f>F1273*E1273</f>
        <v>0</v>
      </c>
      <c r="H1273" s="180"/>
      <c r="I1273" s="145">
        <v>1</v>
      </c>
      <c r="J1273" s="158">
        <f>I1273*F1273</f>
        <v>0</v>
      </c>
    </row>
    <row r="1274" spans="1:10" x14ac:dyDescent="0.3">
      <c r="B1274" s="35"/>
      <c r="C1274" s="43"/>
      <c r="D1274" s="16"/>
      <c r="E1274" s="15"/>
      <c r="F1274" s="38"/>
      <c r="G1274" s="39"/>
      <c r="H1274" s="180"/>
    </row>
    <row r="1275" spans="1:10" x14ac:dyDescent="0.3">
      <c r="B1275" s="35"/>
      <c r="C1275" s="43"/>
      <c r="D1275" s="16"/>
      <c r="E1275" s="15"/>
      <c r="F1275" s="38"/>
      <c r="G1275" s="39"/>
      <c r="H1275" s="180"/>
    </row>
    <row r="1276" spans="1:10" x14ac:dyDescent="0.3">
      <c r="B1276" s="35"/>
      <c r="C1276" s="43"/>
      <c r="D1276" s="16"/>
      <c r="E1276" s="15"/>
      <c r="F1276" s="38"/>
      <c r="G1276" s="39"/>
      <c r="H1276" s="180"/>
    </row>
    <row r="1277" spans="1:10" ht="37.5" x14ac:dyDescent="0.3">
      <c r="B1277" s="35"/>
      <c r="C1277" s="41" t="s">
        <v>493</v>
      </c>
      <c r="D1277" s="16"/>
      <c r="E1277" s="15"/>
      <c r="F1277" s="38"/>
      <c r="G1277" s="39"/>
      <c r="H1277" s="180"/>
    </row>
    <row r="1278" spans="1:10" ht="37.5" x14ac:dyDescent="0.3">
      <c r="B1278" s="35"/>
      <c r="C1278" s="41" t="s">
        <v>494</v>
      </c>
      <c r="D1278" s="16"/>
      <c r="E1278" s="15"/>
      <c r="F1278" s="38"/>
      <c r="G1278" s="39"/>
      <c r="H1278" s="180"/>
    </row>
    <row r="1279" spans="1:10" ht="37.5" x14ac:dyDescent="0.3">
      <c r="B1279" s="35"/>
      <c r="C1279" s="41" t="s">
        <v>495</v>
      </c>
      <c r="D1279" s="16"/>
      <c r="E1279" s="15"/>
      <c r="F1279" s="38"/>
      <c r="G1279" s="39"/>
      <c r="H1279" s="180"/>
    </row>
    <row r="1280" spans="1:10" x14ac:dyDescent="0.3">
      <c r="A1280" s="13">
        <v>21</v>
      </c>
      <c r="B1280" s="35">
        <v>106</v>
      </c>
      <c r="C1280" s="41" t="s">
        <v>496</v>
      </c>
      <c r="D1280" s="16" t="s">
        <v>4</v>
      </c>
      <c r="E1280" s="15">
        <v>1</v>
      </c>
      <c r="F1280" s="38">
        <v>0</v>
      </c>
      <c r="G1280" s="39">
        <f>F1280*E1280</f>
        <v>0</v>
      </c>
      <c r="H1280" s="180"/>
      <c r="I1280" s="145">
        <v>1</v>
      </c>
      <c r="J1280" s="158">
        <f>I1280*F1280</f>
        <v>0</v>
      </c>
    </row>
    <row r="1281" spans="2:8" x14ac:dyDescent="0.3">
      <c r="B1281" s="35"/>
      <c r="C1281" s="43"/>
      <c r="D1281" s="16"/>
      <c r="E1281" s="15"/>
      <c r="F1281" s="38"/>
      <c r="G1281" s="39"/>
      <c r="H1281" s="180"/>
    </row>
    <row r="1282" spans="2:8" x14ac:dyDescent="0.3">
      <c r="B1282" s="35"/>
      <c r="C1282" s="43"/>
      <c r="D1282" s="16"/>
      <c r="E1282" s="15"/>
      <c r="F1282" s="38"/>
      <c r="G1282" s="39"/>
      <c r="H1282" s="180"/>
    </row>
    <row r="1283" spans="2:8" x14ac:dyDescent="0.3">
      <c r="B1283" s="35"/>
      <c r="C1283" s="43"/>
      <c r="D1283" s="16"/>
      <c r="E1283" s="15"/>
      <c r="F1283" s="38"/>
      <c r="G1283" s="39"/>
      <c r="H1283" s="180"/>
    </row>
    <row r="1284" spans="2:8" x14ac:dyDescent="0.3">
      <c r="B1284" s="35"/>
      <c r="C1284" s="43" t="s">
        <v>321</v>
      </c>
      <c r="D1284" s="16"/>
      <c r="E1284" s="15"/>
      <c r="F1284" s="38"/>
      <c r="G1284" s="39"/>
      <c r="H1284" s="180"/>
    </row>
    <row r="1285" spans="2:8" x14ac:dyDescent="0.3">
      <c r="B1285" s="35"/>
      <c r="C1285" s="43"/>
      <c r="D1285" s="16"/>
      <c r="E1285" s="15"/>
      <c r="F1285" s="38"/>
      <c r="G1285" s="39"/>
      <c r="H1285" s="180"/>
    </row>
    <row r="1286" spans="2:8" x14ac:dyDescent="0.3">
      <c r="B1286" s="35"/>
      <c r="C1286" s="43" t="s">
        <v>302</v>
      </c>
      <c r="D1286" s="16"/>
      <c r="E1286" s="15"/>
      <c r="F1286" s="38"/>
      <c r="G1286" s="39"/>
      <c r="H1286" s="180"/>
    </row>
    <row r="1287" spans="2:8" x14ac:dyDescent="0.3">
      <c r="B1287" s="35"/>
      <c r="C1287" s="43"/>
      <c r="D1287" s="16"/>
      <c r="E1287" s="15"/>
      <c r="F1287" s="38"/>
      <c r="G1287" s="39"/>
      <c r="H1287" s="180"/>
    </row>
    <row r="1288" spans="2:8" x14ac:dyDescent="0.3">
      <c r="B1288" s="35"/>
      <c r="C1288" s="43" t="s">
        <v>688</v>
      </c>
      <c r="D1288" s="16"/>
      <c r="E1288" s="15"/>
      <c r="F1288" s="38"/>
      <c r="G1288" s="39"/>
      <c r="H1288" s="180"/>
    </row>
    <row r="1289" spans="2:8" x14ac:dyDescent="0.3">
      <c r="B1289" s="35"/>
      <c r="C1289" s="43"/>
      <c r="D1289" s="16"/>
      <c r="E1289" s="15"/>
      <c r="F1289" s="38"/>
      <c r="G1289" s="39"/>
      <c r="H1289" s="180"/>
    </row>
    <row r="1290" spans="2:8" x14ac:dyDescent="0.3">
      <c r="B1290" s="35"/>
      <c r="C1290" s="43"/>
      <c r="D1290" s="16"/>
      <c r="E1290" s="15"/>
      <c r="F1290" s="38"/>
      <c r="G1290" s="39"/>
      <c r="H1290" s="180"/>
    </row>
    <row r="1291" spans="2:8" x14ac:dyDescent="0.3">
      <c r="B1291" s="35"/>
      <c r="C1291" s="43"/>
      <c r="D1291" s="16"/>
      <c r="E1291" s="15"/>
      <c r="F1291" s="38"/>
      <c r="G1291" s="39"/>
      <c r="H1291" s="180"/>
    </row>
    <row r="1292" spans="2:8" x14ac:dyDescent="0.3">
      <c r="B1292" s="35"/>
      <c r="C1292" s="43" t="s">
        <v>497</v>
      </c>
      <c r="D1292" s="16"/>
      <c r="E1292" s="15"/>
      <c r="F1292" s="38"/>
      <c r="G1292" s="39"/>
      <c r="H1292" s="180"/>
    </row>
    <row r="1293" spans="2:8" x14ac:dyDescent="0.3">
      <c r="B1293" s="35"/>
      <c r="C1293" s="43"/>
      <c r="D1293" s="16"/>
      <c r="E1293" s="15"/>
      <c r="F1293" s="38"/>
      <c r="G1293" s="39"/>
      <c r="H1293" s="180"/>
    </row>
    <row r="1294" spans="2:8" x14ac:dyDescent="0.3">
      <c r="B1294" s="35"/>
      <c r="C1294" s="43" t="s">
        <v>302</v>
      </c>
      <c r="D1294" s="16"/>
      <c r="E1294" s="15"/>
      <c r="F1294" s="38"/>
      <c r="G1294" s="39"/>
      <c r="H1294" s="180"/>
    </row>
    <row r="1295" spans="2:8" x14ac:dyDescent="0.3">
      <c r="B1295" s="35"/>
      <c r="C1295" s="43"/>
      <c r="D1295" s="16"/>
      <c r="E1295" s="15"/>
      <c r="F1295" s="38"/>
      <c r="G1295" s="39"/>
      <c r="H1295" s="180"/>
    </row>
    <row r="1296" spans="2:8" x14ac:dyDescent="0.3">
      <c r="B1296" s="35"/>
      <c r="C1296" s="43" t="s">
        <v>498</v>
      </c>
      <c r="D1296" s="16"/>
      <c r="E1296" s="15"/>
      <c r="F1296" s="38"/>
      <c r="G1296" s="39"/>
      <c r="H1296" s="180"/>
    </row>
    <row r="1297" spans="2:8" x14ac:dyDescent="0.3">
      <c r="B1297" s="35"/>
      <c r="C1297" s="43"/>
      <c r="D1297" s="16"/>
      <c r="E1297" s="15"/>
      <c r="F1297" s="38"/>
      <c r="G1297" s="39"/>
      <c r="H1297" s="180"/>
    </row>
    <row r="1298" spans="2:8" x14ac:dyDescent="0.3">
      <c r="B1298" s="35"/>
      <c r="C1298" s="43"/>
      <c r="D1298" s="16"/>
      <c r="E1298" s="15"/>
      <c r="F1298" s="38"/>
      <c r="G1298" s="39"/>
      <c r="H1298" s="180"/>
    </row>
    <row r="1299" spans="2:8" x14ac:dyDescent="0.3">
      <c r="B1299" s="35"/>
      <c r="C1299" s="43"/>
      <c r="D1299" s="16"/>
      <c r="E1299" s="15"/>
      <c r="F1299" s="38"/>
      <c r="G1299" s="39"/>
      <c r="H1299" s="180"/>
    </row>
    <row r="1300" spans="2:8" x14ac:dyDescent="0.3">
      <c r="B1300" s="35"/>
      <c r="C1300" s="43" t="s">
        <v>499</v>
      </c>
      <c r="D1300" s="16"/>
      <c r="E1300" s="15"/>
      <c r="F1300" s="38"/>
      <c r="G1300" s="39"/>
      <c r="H1300" s="180"/>
    </row>
    <row r="1301" spans="2:8" x14ac:dyDescent="0.3">
      <c r="B1301" s="35"/>
      <c r="C1301" s="43"/>
      <c r="D1301" s="16"/>
      <c r="E1301" s="15"/>
      <c r="F1301" s="38"/>
      <c r="G1301" s="39"/>
      <c r="H1301" s="180"/>
    </row>
    <row r="1302" spans="2:8" x14ac:dyDescent="0.3">
      <c r="B1302" s="35"/>
      <c r="C1302" s="43" t="s">
        <v>302</v>
      </c>
      <c r="D1302" s="16"/>
      <c r="E1302" s="15"/>
      <c r="F1302" s="38"/>
      <c r="G1302" s="39"/>
      <c r="H1302" s="180"/>
    </row>
    <row r="1303" spans="2:8" x14ac:dyDescent="0.3">
      <c r="B1303" s="35"/>
      <c r="C1303" s="43"/>
      <c r="D1303" s="16"/>
      <c r="E1303" s="15"/>
      <c r="F1303" s="38"/>
      <c r="G1303" s="39"/>
      <c r="H1303" s="180"/>
    </row>
    <row r="1304" spans="2:8" x14ac:dyDescent="0.3">
      <c r="B1304" s="35"/>
      <c r="C1304" s="43" t="s">
        <v>500</v>
      </c>
      <c r="D1304" s="16"/>
      <c r="E1304" s="15"/>
      <c r="F1304" s="38"/>
      <c r="G1304" s="39"/>
      <c r="H1304" s="180"/>
    </row>
    <row r="1305" spans="2:8" x14ac:dyDescent="0.3">
      <c r="B1305" s="35"/>
      <c r="C1305" s="43"/>
      <c r="D1305" s="16"/>
      <c r="E1305" s="15"/>
      <c r="F1305" s="38"/>
      <c r="G1305" s="39"/>
      <c r="H1305" s="180"/>
    </row>
    <row r="1306" spans="2:8" x14ac:dyDescent="0.3">
      <c r="B1306" s="35"/>
      <c r="C1306" s="43" t="s">
        <v>302</v>
      </c>
      <c r="D1306" s="16"/>
      <c r="E1306" s="15"/>
      <c r="F1306" s="38"/>
      <c r="G1306" s="39"/>
      <c r="H1306" s="180"/>
    </row>
    <row r="1307" spans="2:8" x14ac:dyDescent="0.3">
      <c r="B1307" s="35"/>
      <c r="C1307" s="43"/>
      <c r="D1307" s="16"/>
      <c r="E1307" s="15"/>
      <c r="F1307" s="38"/>
      <c r="G1307" s="39"/>
      <c r="H1307" s="180"/>
    </row>
    <row r="1308" spans="2:8" x14ac:dyDescent="0.3">
      <c r="B1308" s="35"/>
      <c r="C1308" s="43" t="s">
        <v>501</v>
      </c>
      <c r="D1308" s="16"/>
      <c r="E1308" s="15"/>
      <c r="F1308" s="38"/>
      <c r="G1308" s="39"/>
      <c r="H1308" s="180"/>
    </row>
    <row r="1309" spans="2:8" x14ac:dyDescent="0.3">
      <c r="B1309" s="35"/>
      <c r="C1309" s="43"/>
      <c r="D1309" s="16"/>
      <c r="E1309" s="15"/>
      <c r="F1309" s="38"/>
      <c r="G1309" s="39"/>
      <c r="H1309" s="180"/>
    </row>
    <row r="1310" spans="2:8" x14ac:dyDescent="0.3">
      <c r="B1310" s="35"/>
      <c r="C1310" s="43"/>
      <c r="D1310" s="16"/>
      <c r="E1310" s="15"/>
      <c r="F1310" s="38"/>
      <c r="G1310" s="39"/>
      <c r="H1310" s="180"/>
    </row>
    <row r="1311" spans="2:8" x14ac:dyDescent="0.3">
      <c r="B1311" s="35"/>
      <c r="C1311" s="43"/>
      <c r="D1311" s="16"/>
      <c r="E1311" s="15"/>
      <c r="F1311" s="38"/>
      <c r="G1311" s="39"/>
      <c r="H1311" s="180"/>
    </row>
    <row r="1312" spans="2:8" ht="37.5" x14ac:dyDescent="0.3">
      <c r="B1312" s="35"/>
      <c r="C1312" s="41" t="s">
        <v>502</v>
      </c>
      <c r="D1312" s="16"/>
      <c r="E1312" s="15"/>
      <c r="F1312" s="38"/>
      <c r="G1312" s="39"/>
      <c r="H1312" s="180"/>
    </row>
    <row r="1313" spans="2:8" x14ac:dyDescent="0.3">
      <c r="B1313" s="35"/>
      <c r="C1313" s="41"/>
      <c r="D1313" s="16"/>
      <c r="E1313" s="15"/>
      <c r="F1313" s="38"/>
      <c r="G1313" s="39"/>
      <c r="H1313" s="180"/>
    </row>
    <row r="1314" spans="2:8" x14ac:dyDescent="0.3">
      <c r="B1314" s="35"/>
      <c r="C1314" s="41" t="s">
        <v>503</v>
      </c>
      <c r="D1314" s="16"/>
      <c r="E1314" s="15"/>
      <c r="F1314" s="38"/>
      <c r="G1314" s="39"/>
      <c r="H1314" s="180"/>
    </row>
    <row r="1315" spans="2:8" x14ac:dyDescent="0.3">
      <c r="B1315" s="35"/>
      <c r="C1315" s="41"/>
      <c r="D1315" s="16"/>
      <c r="E1315" s="15"/>
      <c r="F1315" s="38"/>
      <c r="G1315" s="39"/>
      <c r="H1315" s="180"/>
    </row>
    <row r="1316" spans="2:8" x14ac:dyDescent="0.3">
      <c r="B1316" s="35"/>
      <c r="C1316" s="41" t="s">
        <v>504</v>
      </c>
      <c r="D1316" s="16"/>
      <c r="E1316" s="15"/>
      <c r="F1316" s="38"/>
      <c r="G1316" s="39"/>
      <c r="H1316" s="180"/>
    </row>
    <row r="1317" spans="2:8" x14ac:dyDescent="0.3">
      <c r="B1317" s="35"/>
      <c r="C1317" s="43"/>
      <c r="D1317" s="16"/>
      <c r="E1317" s="15"/>
      <c r="F1317" s="38"/>
      <c r="G1317" s="39"/>
      <c r="H1317" s="180"/>
    </row>
    <row r="1318" spans="2:8" x14ac:dyDescent="0.3">
      <c r="B1318" s="35"/>
      <c r="C1318" s="43" t="s">
        <v>302</v>
      </c>
      <c r="D1318" s="16"/>
      <c r="E1318" s="15"/>
      <c r="F1318" s="38"/>
      <c r="G1318" s="39"/>
      <c r="H1318" s="180"/>
    </row>
    <row r="1319" spans="2:8" x14ac:dyDescent="0.3">
      <c r="B1319" s="35"/>
      <c r="C1319" s="43"/>
      <c r="D1319" s="16"/>
      <c r="E1319" s="15"/>
      <c r="F1319" s="38"/>
      <c r="G1319" s="39"/>
      <c r="H1319" s="180"/>
    </row>
    <row r="1320" spans="2:8" x14ac:dyDescent="0.3">
      <c r="B1320" s="35"/>
      <c r="C1320" s="43" t="s">
        <v>505</v>
      </c>
      <c r="D1320" s="16"/>
      <c r="E1320" s="15"/>
      <c r="F1320" s="38"/>
      <c r="G1320" s="39"/>
      <c r="H1320" s="180"/>
    </row>
    <row r="1321" spans="2:8" x14ac:dyDescent="0.3">
      <c r="B1321" s="35"/>
      <c r="C1321" s="43"/>
      <c r="D1321" s="16"/>
      <c r="E1321" s="15"/>
      <c r="F1321" s="38"/>
      <c r="G1321" s="39"/>
      <c r="H1321" s="180"/>
    </row>
    <row r="1322" spans="2:8" x14ac:dyDescent="0.3">
      <c r="B1322" s="35"/>
      <c r="C1322" s="43"/>
      <c r="D1322" s="16"/>
      <c r="E1322" s="15"/>
      <c r="F1322" s="38"/>
      <c r="G1322" s="39"/>
      <c r="H1322" s="180"/>
    </row>
    <row r="1323" spans="2:8" x14ac:dyDescent="0.3">
      <c r="B1323" s="35"/>
      <c r="C1323" s="43"/>
      <c r="D1323" s="16"/>
      <c r="E1323" s="15"/>
      <c r="F1323" s="38"/>
      <c r="G1323" s="39"/>
      <c r="H1323" s="180"/>
    </row>
    <row r="1324" spans="2:8" x14ac:dyDescent="0.3">
      <c r="B1324" s="35"/>
      <c r="C1324" s="41" t="s">
        <v>506</v>
      </c>
      <c r="D1324" s="16"/>
      <c r="E1324" s="15"/>
      <c r="F1324" s="38"/>
      <c r="G1324" s="39"/>
      <c r="H1324" s="180"/>
    </row>
    <row r="1325" spans="2:8" ht="37.5" x14ac:dyDescent="0.3">
      <c r="B1325" s="35"/>
      <c r="C1325" s="41" t="s">
        <v>507</v>
      </c>
      <c r="D1325" s="16"/>
      <c r="E1325" s="15"/>
      <c r="F1325" s="38"/>
      <c r="G1325" s="39"/>
      <c r="H1325" s="180"/>
    </row>
    <row r="1326" spans="2:8" x14ac:dyDescent="0.3">
      <c r="B1326" s="35"/>
      <c r="C1326" s="43"/>
      <c r="D1326" s="16"/>
      <c r="E1326" s="15"/>
      <c r="F1326" s="38"/>
      <c r="G1326" s="39"/>
      <c r="H1326" s="180"/>
    </row>
    <row r="1327" spans="2:8" x14ac:dyDescent="0.3">
      <c r="B1327" s="35"/>
      <c r="C1327" s="43" t="s">
        <v>302</v>
      </c>
      <c r="D1327" s="16"/>
      <c r="E1327" s="15"/>
      <c r="F1327" s="38"/>
      <c r="G1327" s="39"/>
      <c r="H1327" s="180"/>
    </row>
    <row r="1328" spans="2:8" x14ac:dyDescent="0.3">
      <c r="B1328" s="35"/>
      <c r="C1328" s="43"/>
      <c r="D1328" s="16"/>
      <c r="E1328" s="15"/>
      <c r="F1328" s="38"/>
      <c r="G1328" s="39"/>
      <c r="H1328" s="180"/>
    </row>
    <row r="1329" spans="2:8" x14ac:dyDescent="0.3">
      <c r="B1329" s="35"/>
      <c r="C1329" s="43" t="s">
        <v>508</v>
      </c>
      <c r="D1329" s="16"/>
      <c r="E1329" s="15"/>
      <c r="F1329" s="38"/>
      <c r="G1329" s="39"/>
      <c r="H1329" s="180"/>
    </row>
    <row r="1330" spans="2:8" x14ac:dyDescent="0.3">
      <c r="B1330" s="35"/>
      <c r="C1330" s="43"/>
      <c r="D1330" s="16"/>
      <c r="E1330" s="15"/>
      <c r="F1330" s="38"/>
      <c r="G1330" s="39"/>
      <c r="H1330" s="180"/>
    </row>
    <row r="1331" spans="2:8" x14ac:dyDescent="0.3">
      <c r="B1331" s="35"/>
      <c r="C1331" s="43"/>
      <c r="D1331" s="16"/>
      <c r="E1331" s="15"/>
      <c r="F1331" s="38"/>
      <c r="G1331" s="39"/>
      <c r="H1331" s="180"/>
    </row>
    <row r="1332" spans="2:8" x14ac:dyDescent="0.3">
      <c r="B1332" s="35"/>
      <c r="C1332" s="43"/>
      <c r="D1332" s="16"/>
      <c r="E1332" s="15"/>
      <c r="F1332" s="38"/>
      <c r="G1332" s="39"/>
      <c r="H1332" s="180"/>
    </row>
    <row r="1333" spans="2:8" ht="37.5" x14ac:dyDescent="0.3">
      <c r="B1333" s="35"/>
      <c r="C1333" s="41" t="s">
        <v>509</v>
      </c>
      <c r="D1333" s="16"/>
      <c r="E1333" s="15"/>
      <c r="F1333" s="38"/>
      <c r="G1333" s="39"/>
      <c r="H1333" s="180"/>
    </row>
    <row r="1334" spans="2:8" ht="37.5" x14ac:dyDescent="0.3">
      <c r="B1334" s="35"/>
      <c r="C1334" s="41" t="s">
        <v>510</v>
      </c>
      <c r="D1334" s="16"/>
      <c r="E1334" s="15"/>
      <c r="F1334" s="38"/>
      <c r="G1334" s="39"/>
      <c r="H1334" s="180"/>
    </row>
    <row r="1335" spans="2:8" ht="37.5" x14ac:dyDescent="0.3">
      <c r="B1335" s="35"/>
      <c r="C1335" s="41" t="s">
        <v>511</v>
      </c>
      <c r="D1335" s="16"/>
      <c r="E1335" s="15"/>
      <c r="F1335" s="38"/>
      <c r="G1335" s="39"/>
      <c r="H1335" s="180"/>
    </row>
    <row r="1336" spans="2:8" x14ac:dyDescent="0.3">
      <c r="B1336" s="35"/>
      <c r="C1336" s="41" t="s">
        <v>512</v>
      </c>
      <c r="D1336" s="16"/>
      <c r="E1336" s="15"/>
      <c r="F1336" s="38"/>
      <c r="G1336" s="39"/>
      <c r="H1336" s="180"/>
    </row>
    <row r="1337" spans="2:8" x14ac:dyDescent="0.3">
      <c r="B1337" s="35"/>
      <c r="C1337" s="41" t="s">
        <v>513</v>
      </c>
      <c r="D1337" s="16"/>
      <c r="E1337" s="15"/>
      <c r="F1337" s="38"/>
      <c r="G1337" s="39"/>
      <c r="H1337" s="180"/>
    </row>
    <row r="1338" spans="2:8" x14ac:dyDescent="0.3">
      <c r="B1338" s="35"/>
      <c r="C1338" s="43"/>
      <c r="D1338" s="16"/>
      <c r="E1338" s="15"/>
      <c r="F1338" s="38"/>
      <c r="G1338" s="39"/>
      <c r="H1338" s="180"/>
    </row>
    <row r="1339" spans="2:8" x14ac:dyDescent="0.3">
      <c r="B1339" s="35"/>
      <c r="C1339" s="43" t="s">
        <v>302</v>
      </c>
      <c r="D1339" s="16"/>
      <c r="E1339" s="15"/>
      <c r="F1339" s="38"/>
      <c r="G1339" s="39"/>
      <c r="H1339" s="180"/>
    </row>
    <row r="1340" spans="2:8" x14ac:dyDescent="0.3">
      <c r="B1340" s="35"/>
      <c r="C1340" s="43"/>
      <c r="D1340" s="16"/>
      <c r="E1340" s="15"/>
      <c r="F1340" s="38"/>
      <c r="G1340" s="39"/>
      <c r="H1340" s="180"/>
    </row>
    <row r="1341" spans="2:8" x14ac:dyDescent="0.3">
      <c r="B1341" s="35"/>
      <c r="C1341" s="43" t="s">
        <v>514</v>
      </c>
      <c r="D1341" s="16"/>
      <c r="E1341" s="15"/>
      <c r="F1341" s="38"/>
      <c r="G1341" s="39"/>
      <c r="H1341" s="180"/>
    </row>
    <row r="1342" spans="2:8" x14ac:dyDescent="0.3">
      <c r="B1342" s="35"/>
      <c r="C1342" s="43"/>
      <c r="D1342" s="16"/>
      <c r="E1342" s="15"/>
      <c r="F1342" s="38"/>
      <c r="G1342" s="39"/>
      <c r="H1342" s="180"/>
    </row>
    <row r="1343" spans="2:8" x14ac:dyDescent="0.3">
      <c r="B1343" s="35"/>
      <c r="C1343" s="43" t="s">
        <v>302</v>
      </c>
      <c r="D1343" s="16"/>
      <c r="E1343" s="15"/>
      <c r="F1343" s="38"/>
      <c r="G1343" s="39"/>
      <c r="H1343" s="180"/>
    </row>
    <row r="1344" spans="2:8" x14ac:dyDescent="0.3">
      <c r="B1344" s="35"/>
      <c r="C1344" s="43"/>
      <c r="D1344" s="16"/>
      <c r="E1344" s="15"/>
      <c r="F1344" s="38"/>
      <c r="G1344" s="39"/>
      <c r="H1344" s="180"/>
    </row>
    <row r="1345" spans="2:8" x14ac:dyDescent="0.3">
      <c r="B1345" s="35"/>
      <c r="C1345" s="43" t="s">
        <v>515</v>
      </c>
      <c r="D1345" s="16"/>
      <c r="E1345" s="15"/>
      <c r="F1345" s="38"/>
      <c r="G1345" s="39"/>
      <c r="H1345" s="180"/>
    </row>
    <row r="1346" spans="2:8" x14ac:dyDescent="0.3">
      <c r="B1346" s="35"/>
      <c r="C1346" s="43"/>
      <c r="D1346" s="16"/>
      <c r="E1346" s="15"/>
      <c r="F1346" s="38"/>
      <c r="G1346" s="39"/>
      <c r="H1346" s="180"/>
    </row>
    <row r="1347" spans="2:8" x14ac:dyDescent="0.3">
      <c r="B1347" s="35"/>
      <c r="C1347" s="43" t="s">
        <v>302</v>
      </c>
      <c r="D1347" s="16"/>
      <c r="E1347" s="15"/>
      <c r="F1347" s="38"/>
      <c r="G1347" s="39"/>
      <c r="H1347" s="180"/>
    </row>
    <row r="1348" spans="2:8" x14ac:dyDescent="0.3">
      <c r="B1348" s="35"/>
      <c r="C1348" s="43"/>
      <c r="D1348" s="16"/>
      <c r="E1348" s="15"/>
      <c r="F1348" s="38"/>
      <c r="G1348" s="39"/>
      <c r="H1348" s="180"/>
    </row>
    <row r="1349" spans="2:8" x14ac:dyDescent="0.3">
      <c r="B1349" s="35"/>
      <c r="C1349" s="43" t="s">
        <v>516</v>
      </c>
      <c r="D1349" s="16"/>
      <c r="E1349" s="15"/>
      <c r="F1349" s="38"/>
      <c r="G1349" s="39"/>
      <c r="H1349" s="180"/>
    </row>
    <row r="1350" spans="2:8" x14ac:dyDescent="0.3">
      <c r="B1350" s="35"/>
      <c r="C1350" s="43"/>
      <c r="D1350" s="16"/>
      <c r="E1350" s="15"/>
      <c r="F1350" s="38"/>
      <c r="G1350" s="39"/>
      <c r="H1350" s="180"/>
    </row>
    <row r="1351" spans="2:8" x14ac:dyDescent="0.3">
      <c r="B1351" s="35"/>
      <c r="C1351" s="43"/>
      <c r="D1351" s="16"/>
      <c r="E1351" s="15"/>
      <c r="F1351" s="38"/>
      <c r="G1351" s="39"/>
      <c r="H1351" s="180"/>
    </row>
    <row r="1352" spans="2:8" x14ac:dyDescent="0.3">
      <c r="B1352" s="35"/>
      <c r="C1352" s="43"/>
      <c r="D1352" s="16"/>
      <c r="E1352" s="15"/>
      <c r="F1352" s="38"/>
      <c r="G1352" s="39"/>
      <c r="H1352" s="180"/>
    </row>
    <row r="1353" spans="2:8" x14ac:dyDescent="0.3">
      <c r="B1353" s="35"/>
      <c r="C1353" s="43"/>
      <c r="D1353" s="16"/>
      <c r="E1353" s="15"/>
      <c r="F1353" s="38"/>
      <c r="G1353" s="39"/>
      <c r="H1353" s="180"/>
    </row>
    <row r="1354" spans="2:8" x14ac:dyDescent="0.3">
      <c r="B1354" s="35"/>
      <c r="C1354" s="43"/>
      <c r="D1354" s="16"/>
      <c r="E1354" s="15"/>
      <c r="F1354" s="38"/>
      <c r="G1354" s="39"/>
      <c r="H1354" s="180"/>
    </row>
    <row r="1355" spans="2:8" x14ac:dyDescent="0.3">
      <c r="B1355" s="35"/>
      <c r="C1355" s="43"/>
      <c r="D1355" s="16"/>
      <c r="E1355" s="15"/>
      <c r="F1355" s="38"/>
      <c r="G1355" s="39"/>
      <c r="H1355" s="180"/>
    </row>
    <row r="1356" spans="2:8" x14ac:dyDescent="0.3">
      <c r="B1356" s="35"/>
      <c r="C1356" s="43"/>
      <c r="D1356" s="16"/>
      <c r="E1356" s="15"/>
      <c r="F1356" s="38"/>
      <c r="G1356" s="39"/>
      <c r="H1356" s="180"/>
    </row>
    <row r="1357" spans="2:8" ht="37.5" x14ac:dyDescent="0.3">
      <c r="B1357" s="35"/>
      <c r="C1357" s="41" t="s">
        <v>517</v>
      </c>
      <c r="D1357" s="16"/>
      <c r="E1357" s="15"/>
      <c r="F1357" s="38"/>
      <c r="G1357" s="39"/>
      <c r="H1357" s="180"/>
    </row>
    <row r="1358" spans="2:8" x14ac:dyDescent="0.3">
      <c r="B1358" s="35"/>
      <c r="C1358" s="41"/>
      <c r="D1358" s="16"/>
      <c r="E1358" s="15"/>
      <c r="F1358" s="38"/>
      <c r="G1358" s="39"/>
      <c r="H1358" s="180"/>
    </row>
    <row r="1359" spans="2:8" ht="37.5" x14ac:dyDescent="0.3">
      <c r="B1359" s="35"/>
      <c r="C1359" s="41" t="s">
        <v>518</v>
      </c>
      <c r="D1359" s="16"/>
      <c r="E1359" s="15"/>
      <c r="F1359" s="38"/>
      <c r="G1359" s="39"/>
      <c r="H1359" s="180"/>
    </row>
    <row r="1360" spans="2:8" x14ac:dyDescent="0.3">
      <c r="B1360" s="35"/>
      <c r="C1360" s="43"/>
      <c r="D1360" s="16"/>
      <c r="E1360" s="15"/>
      <c r="F1360" s="38"/>
      <c r="G1360" s="39"/>
      <c r="H1360" s="180"/>
    </row>
    <row r="1361" spans="2:8" x14ac:dyDescent="0.3">
      <c r="B1361" s="35"/>
      <c r="C1361" s="43"/>
      <c r="D1361" s="16"/>
      <c r="E1361" s="15"/>
      <c r="F1361" s="38"/>
      <c r="G1361" s="39"/>
      <c r="H1361" s="180"/>
    </row>
    <row r="1362" spans="2:8" x14ac:dyDescent="0.3">
      <c r="B1362" s="35"/>
      <c r="C1362" s="43" t="s">
        <v>519</v>
      </c>
      <c r="D1362" s="16"/>
      <c r="E1362" s="15"/>
      <c r="F1362" s="38"/>
      <c r="G1362" s="39"/>
      <c r="H1362" s="180"/>
    </row>
    <row r="1363" spans="2:8" x14ac:dyDescent="0.3">
      <c r="B1363" s="35"/>
      <c r="C1363" s="43"/>
      <c r="D1363" s="16"/>
      <c r="E1363" s="15"/>
      <c r="F1363" s="38"/>
      <c r="G1363" s="39"/>
      <c r="H1363" s="180"/>
    </row>
    <row r="1364" spans="2:8" x14ac:dyDescent="0.3">
      <c r="B1364" s="35"/>
      <c r="C1364" s="43"/>
      <c r="D1364" s="16"/>
      <c r="E1364" s="15"/>
      <c r="F1364" s="38"/>
      <c r="G1364" s="39"/>
      <c r="H1364" s="180"/>
    </row>
    <row r="1365" spans="2:8" x14ac:dyDescent="0.3">
      <c r="B1365" s="35"/>
      <c r="C1365" s="43"/>
      <c r="D1365" s="16"/>
      <c r="E1365" s="15"/>
      <c r="F1365" s="38"/>
      <c r="G1365" s="39"/>
      <c r="H1365" s="180"/>
    </row>
    <row r="1366" spans="2:8" x14ac:dyDescent="0.3">
      <c r="B1366" s="35"/>
      <c r="C1366" s="43" t="s">
        <v>520</v>
      </c>
      <c r="D1366" s="16"/>
      <c r="E1366" s="15"/>
      <c r="F1366" s="38"/>
      <c r="G1366" s="39"/>
      <c r="H1366" s="180"/>
    </row>
    <row r="1367" spans="2:8" x14ac:dyDescent="0.3">
      <c r="B1367" s="35"/>
      <c r="C1367" s="43"/>
      <c r="D1367" s="16"/>
      <c r="E1367" s="15"/>
      <c r="F1367" s="38"/>
      <c r="G1367" s="39"/>
      <c r="H1367" s="180"/>
    </row>
    <row r="1368" spans="2:8" x14ac:dyDescent="0.3">
      <c r="B1368" s="35"/>
      <c r="C1368" s="43" t="s">
        <v>302</v>
      </c>
      <c r="D1368" s="16"/>
      <c r="E1368" s="15"/>
      <c r="F1368" s="38"/>
      <c r="G1368" s="39"/>
      <c r="H1368" s="180"/>
    </row>
    <row r="1369" spans="2:8" x14ac:dyDescent="0.3">
      <c r="B1369" s="35"/>
      <c r="C1369" s="43"/>
      <c r="D1369" s="16"/>
      <c r="E1369" s="15"/>
      <c r="F1369" s="38"/>
      <c r="G1369" s="39"/>
      <c r="H1369" s="180"/>
    </row>
    <row r="1370" spans="2:8" x14ac:dyDescent="0.3">
      <c r="B1370" s="35"/>
      <c r="C1370" s="43" t="s">
        <v>521</v>
      </c>
      <c r="D1370" s="16"/>
      <c r="E1370" s="15"/>
      <c r="F1370" s="38"/>
      <c r="G1370" s="39"/>
      <c r="H1370" s="180"/>
    </row>
    <row r="1371" spans="2:8" x14ac:dyDescent="0.3">
      <c r="B1371" s="35"/>
      <c r="C1371" s="43"/>
      <c r="D1371" s="16"/>
      <c r="E1371" s="15"/>
      <c r="F1371" s="38"/>
      <c r="G1371" s="39"/>
      <c r="H1371" s="180"/>
    </row>
    <row r="1372" spans="2:8" x14ac:dyDescent="0.3">
      <c r="B1372" s="35"/>
      <c r="C1372" s="43" t="s">
        <v>302</v>
      </c>
      <c r="D1372" s="16"/>
      <c r="E1372" s="15"/>
      <c r="F1372" s="38"/>
      <c r="G1372" s="39"/>
      <c r="H1372" s="180"/>
    </row>
    <row r="1373" spans="2:8" x14ac:dyDescent="0.3">
      <c r="B1373" s="35"/>
      <c r="C1373" s="43"/>
      <c r="D1373" s="16"/>
      <c r="E1373" s="15"/>
      <c r="F1373" s="38"/>
      <c r="G1373" s="39"/>
      <c r="H1373" s="180"/>
    </row>
    <row r="1374" spans="2:8" x14ac:dyDescent="0.3">
      <c r="B1374" s="35"/>
      <c r="C1374" s="43" t="s">
        <v>522</v>
      </c>
      <c r="D1374" s="16"/>
      <c r="E1374" s="15"/>
      <c r="F1374" s="38"/>
      <c r="G1374" s="39"/>
      <c r="H1374" s="180"/>
    </row>
    <row r="1375" spans="2:8" x14ac:dyDescent="0.3">
      <c r="B1375" s="35"/>
      <c r="C1375" s="43"/>
      <c r="D1375" s="16"/>
      <c r="E1375" s="15"/>
      <c r="F1375" s="38"/>
      <c r="G1375" s="39"/>
      <c r="H1375" s="180"/>
    </row>
    <row r="1376" spans="2:8" x14ac:dyDescent="0.3">
      <c r="B1376" s="35"/>
      <c r="C1376" s="43"/>
      <c r="D1376" s="16"/>
      <c r="E1376" s="15"/>
      <c r="F1376" s="38"/>
      <c r="G1376" s="39"/>
      <c r="H1376" s="180"/>
    </row>
    <row r="1377" spans="2:8" x14ac:dyDescent="0.3">
      <c r="B1377" s="35"/>
      <c r="C1377" s="43"/>
      <c r="D1377" s="16"/>
      <c r="E1377" s="15"/>
      <c r="F1377" s="38"/>
      <c r="G1377" s="39"/>
      <c r="H1377" s="180"/>
    </row>
    <row r="1378" spans="2:8" x14ac:dyDescent="0.3">
      <c r="B1378" s="35"/>
      <c r="C1378" s="41" t="s">
        <v>523</v>
      </c>
      <c r="D1378" s="16"/>
      <c r="E1378" s="15"/>
      <c r="F1378" s="38"/>
      <c r="G1378" s="39"/>
      <c r="H1378" s="180"/>
    </row>
    <row r="1379" spans="2:8" x14ac:dyDescent="0.3">
      <c r="B1379" s="35"/>
      <c r="C1379" s="41" t="s">
        <v>524</v>
      </c>
      <c r="D1379" s="16"/>
      <c r="E1379" s="15"/>
      <c r="F1379" s="38"/>
      <c r="G1379" s="39"/>
      <c r="H1379" s="180"/>
    </row>
    <row r="1380" spans="2:8" x14ac:dyDescent="0.3">
      <c r="B1380" s="35"/>
      <c r="C1380" s="41" t="s">
        <v>525</v>
      </c>
      <c r="D1380" s="16"/>
      <c r="E1380" s="15"/>
      <c r="F1380" s="38"/>
      <c r="G1380" s="39"/>
      <c r="H1380" s="180"/>
    </row>
    <row r="1381" spans="2:8" x14ac:dyDescent="0.3">
      <c r="B1381" s="35"/>
      <c r="C1381" s="43"/>
      <c r="D1381" s="16"/>
      <c r="E1381" s="15"/>
      <c r="F1381" s="38"/>
      <c r="G1381" s="39"/>
      <c r="H1381" s="180"/>
    </row>
    <row r="1382" spans="2:8" x14ac:dyDescent="0.3">
      <c r="B1382" s="35"/>
      <c r="C1382" s="43" t="s">
        <v>302</v>
      </c>
      <c r="D1382" s="16"/>
      <c r="E1382" s="15"/>
      <c r="F1382" s="38"/>
      <c r="G1382" s="39"/>
      <c r="H1382" s="180"/>
    </row>
    <row r="1383" spans="2:8" x14ac:dyDescent="0.3">
      <c r="B1383" s="35"/>
      <c r="C1383" s="43"/>
      <c r="D1383" s="16"/>
      <c r="E1383" s="15"/>
      <c r="F1383" s="38"/>
      <c r="G1383" s="39"/>
      <c r="H1383" s="180"/>
    </row>
    <row r="1384" spans="2:8" x14ac:dyDescent="0.3">
      <c r="B1384" s="35"/>
      <c r="C1384" s="43" t="s">
        <v>526</v>
      </c>
      <c r="D1384" s="16"/>
      <c r="E1384" s="15"/>
      <c r="F1384" s="38"/>
      <c r="G1384" s="39"/>
      <c r="H1384" s="180"/>
    </row>
    <row r="1385" spans="2:8" x14ac:dyDescent="0.3">
      <c r="B1385" s="35"/>
      <c r="C1385" s="43"/>
      <c r="D1385" s="16"/>
      <c r="E1385" s="15"/>
      <c r="F1385" s="38"/>
      <c r="G1385" s="39"/>
      <c r="H1385" s="180"/>
    </row>
    <row r="1386" spans="2:8" x14ac:dyDescent="0.3">
      <c r="B1386" s="35"/>
      <c r="C1386" s="43"/>
      <c r="D1386" s="16"/>
      <c r="E1386" s="15"/>
      <c r="F1386" s="38"/>
      <c r="G1386" s="39"/>
      <c r="H1386" s="180"/>
    </row>
    <row r="1387" spans="2:8" x14ac:dyDescent="0.3">
      <c r="B1387" s="35"/>
      <c r="C1387" s="43"/>
      <c r="D1387" s="16"/>
      <c r="E1387" s="15"/>
      <c r="F1387" s="38"/>
      <c r="G1387" s="39"/>
      <c r="H1387" s="180"/>
    </row>
    <row r="1388" spans="2:8" x14ac:dyDescent="0.3">
      <c r="B1388" s="35"/>
      <c r="C1388" s="43" t="s">
        <v>527</v>
      </c>
      <c r="D1388" s="16"/>
      <c r="E1388" s="15"/>
      <c r="F1388" s="38"/>
      <c r="G1388" s="39"/>
      <c r="H1388" s="180"/>
    </row>
    <row r="1389" spans="2:8" x14ac:dyDescent="0.3">
      <c r="B1389" s="35"/>
      <c r="C1389" s="43"/>
      <c r="D1389" s="16"/>
      <c r="E1389" s="15"/>
      <c r="F1389" s="38"/>
      <c r="G1389" s="39"/>
      <c r="H1389" s="180"/>
    </row>
    <row r="1390" spans="2:8" x14ac:dyDescent="0.3">
      <c r="B1390" s="35"/>
      <c r="C1390" s="43" t="s">
        <v>302</v>
      </c>
      <c r="D1390" s="16"/>
      <c r="E1390" s="15"/>
      <c r="F1390" s="38"/>
      <c r="G1390" s="39"/>
      <c r="H1390" s="180"/>
    </row>
    <row r="1391" spans="2:8" x14ac:dyDescent="0.3">
      <c r="B1391" s="35"/>
      <c r="C1391" s="43"/>
      <c r="D1391" s="16"/>
      <c r="E1391" s="15"/>
      <c r="F1391" s="38"/>
      <c r="G1391" s="39"/>
      <c r="H1391" s="180"/>
    </row>
    <row r="1392" spans="2:8" x14ac:dyDescent="0.3">
      <c r="B1392" s="35"/>
      <c r="C1392" s="43" t="s">
        <v>528</v>
      </c>
      <c r="D1392" s="16"/>
      <c r="E1392" s="15"/>
      <c r="F1392" s="38"/>
      <c r="G1392" s="39"/>
      <c r="H1392" s="180"/>
    </row>
    <row r="1393" spans="2:8" x14ac:dyDescent="0.3">
      <c r="B1393" s="35"/>
      <c r="C1393" s="43"/>
      <c r="D1393" s="16"/>
      <c r="E1393" s="15"/>
      <c r="F1393" s="38"/>
      <c r="G1393" s="39"/>
      <c r="H1393" s="180"/>
    </row>
    <row r="1394" spans="2:8" x14ac:dyDescent="0.3">
      <c r="B1394" s="35"/>
      <c r="C1394" s="43"/>
      <c r="D1394" s="16"/>
      <c r="E1394" s="15"/>
      <c r="F1394" s="38"/>
      <c r="G1394" s="39"/>
      <c r="H1394" s="180"/>
    </row>
    <row r="1395" spans="2:8" x14ac:dyDescent="0.3">
      <c r="B1395" s="35"/>
      <c r="C1395" s="43"/>
      <c r="D1395" s="16"/>
      <c r="E1395" s="15"/>
      <c r="F1395" s="38"/>
      <c r="G1395" s="39"/>
      <c r="H1395" s="180"/>
    </row>
    <row r="1396" spans="2:8" x14ac:dyDescent="0.3">
      <c r="B1396" s="35"/>
      <c r="C1396" s="43" t="s">
        <v>529</v>
      </c>
      <c r="D1396" s="16"/>
      <c r="E1396" s="15"/>
      <c r="F1396" s="38"/>
      <c r="G1396" s="39"/>
      <c r="H1396" s="180"/>
    </row>
    <row r="1397" spans="2:8" x14ac:dyDescent="0.3">
      <c r="B1397" s="35"/>
      <c r="C1397" s="43"/>
      <c r="D1397" s="16"/>
      <c r="E1397" s="15"/>
      <c r="F1397" s="38"/>
      <c r="G1397" s="39"/>
      <c r="H1397" s="180"/>
    </row>
    <row r="1398" spans="2:8" x14ac:dyDescent="0.3">
      <c r="B1398" s="35"/>
      <c r="C1398" s="43" t="s">
        <v>302</v>
      </c>
      <c r="D1398" s="16"/>
      <c r="E1398" s="15"/>
      <c r="F1398" s="38"/>
      <c r="G1398" s="39"/>
      <c r="H1398" s="180"/>
    </row>
    <row r="1399" spans="2:8" x14ac:dyDescent="0.3">
      <c r="B1399" s="35"/>
      <c r="C1399" s="43"/>
      <c r="D1399" s="16"/>
      <c r="E1399" s="15"/>
      <c r="F1399" s="38"/>
      <c r="G1399" s="39"/>
      <c r="H1399" s="180"/>
    </row>
    <row r="1400" spans="2:8" x14ac:dyDescent="0.3">
      <c r="B1400" s="35"/>
      <c r="C1400" s="43" t="s">
        <v>530</v>
      </c>
      <c r="D1400" s="16"/>
      <c r="E1400" s="15"/>
      <c r="F1400" s="38"/>
      <c r="G1400" s="39"/>
      <c r="H1400" s="180"/>
    </row>
    <row r="1401" spans="2:8" x14ac:dyDescent="0.3">
      <c r="B1401" s="35"/>
      <c r="C1401" s="43"/>
      <c r="D1401" s="16"/>
      <c r="E1401" s="15"/>
      <c r="F1401" s="38"/>
      <c r="G1401" s="39"/>
      <c r="H1401" s="180"/>
    </row>
    <row r="1402" spans="2:8" x14ac:dyDescent="0.3">
      <c r="B1402" s="35"/>
      <c r="C1402" s="43"/>
      <c r="D1402" s="16"/>
      <c r="E1402" s="15"/>
      <c r="F1402" s="38"/>
      <c r="G1402" s="39"/>
      <c r="H1402" s="180"/>
    </row>
    <row r="1403" spans="2:8" x14ac:dyDescent="0.3">
      <c r="B1403" s="35"/>
      <c r="C1403" s="43"/>
      <c r="D1403" s="16"/>
      <c r="E1403" s="15"/>
      <c r="F1403" s="38"/>
      <c r="G1403" s="39"/>
      <c r="H1403" s="180"/>
    </row>
    <row r="1404" spans="2:8" x14ac:dyDescent="0.3">
      <c r="B1404" s="35"/>
      <c r="C1404" s="43" t="s">
        <v>531</v>
      </c>
      <c r="D1404" s="16"/>
      <c r="E1404" s="15"/>
      <c r="F1404" s="38"/>
      <c r="G1404" s="39"/>
      <c r="H1404" s="180"/>
    </row>
    <row r="1405" spans="2:8" x14ac:dyDescent="0.3">
      <c r="B1405" s="35"/>
      <c r="C1405" s="43"/>
      <c r="D1405" s="16"/>
      <c r="E1405" s="15"/>
      <c r="F1405" s="38"/>
      <c r="G1405" s="39"/>
      <c r="H1405" s="180"/>
    </row>
    <row r="1406" spans="2:8" x14ac:dyDescent="0.3">
      <c r="B1406" s="35"/>
      <c r="C1406" s="43"/>
      <c r="D1406" s="16"/>
      <c r="E1406" s="15"/>
      <c r="F1406" s="38"/>
      <c r="G1406" s="39"/>
      <c r="H1406" s="180"/>
    </row>
    <row r="1407" spans="2:8" x14ac:dyDescent="0.3">
      <c r="B1407" s="35"/>
      <c r="C1407" s="43" t="s">
        <v>302</v>
      </c>
      <c r="D1407" s="16"/>
      <c r="E1407" s="15"/>
      <c r="F1407" s="38"/>
      <c r="G1407" s="39"/>
      <c r="H1407" s="180"/>
    </row>
    <row r="1408" spans="2:8" x14ac:dyDescent="0.3">
      <c r="B1408" s="35"/>
      <c r="C1408" s="43"/>
      <c r="D1408" s="16"/>
      <c r="E1408" s="15"/>
      <c r="F1408" s="38"/>
      <c r="G1408" s="39"/>
      <c r="H1408" s="180"/>
    </row>
    <row r="1409" spans="2:8" x14ac:dyDescent="0.3">
      <c r="B1409" s="35"/>
      <c r="C1409" s="43"/>
      <c r="D1409" s="16"/>
      <c r="E1409" s="15"/>
      <c r="F1409" s="38"/>
      <c r="G1409" s="39"/>
      <c r="H1409" s="180"/>
    </row>
    <row r="1410" spans="2:8" x14ac:dyDescent="0.3">
      <c r="B1410" s="35"/>
      <c r="C1410" s="43" t="s">
        <v>532</v>
      </c>
      <c r="D1410" s="16"/>
      <c r="E1410" s="15"/>
      <c r="F1410" s="38"/>
      <c r="G1410" s="39"/>
      <c r="H1410" s="180"/>
    </row>
    <row r="1411" spans="2:8" x14ac:dyDescent="0.3">
      <c r="B1411" s="35"/>
      <c r="C1411" s="43"/>
      <c r="D1411" s="16"/>
      <c r="E1411" s="15"/>
      <c r="F1411" s="38"/>
      <c r="G1411" s="39"/>
      <c r="H1411" s="180"/>
    </row>
    <row r="1412" spans="2:8" x14ac:dyDescent="0.3">
      <c r="B1412" s="35"/>
      <c r="C1412" s="43"/>
      <c r="D1412" s="16"/>
      <c r="E1412" s="15"/>
      <c r="F1412" s="38"/>
      <c r="G1412" s="39"/>
      <c r="H1412" s="180"/>
    </row>
    <row r="1413" spans="2:8" x14ac:dyDescent="0.3">
      <c r="B1413" s="35"/>
      <c r="C1413" s="43" t="s">
        <v>533</v>
      </c>
      <c r="D1413" s="16"/>
      <c r="E1413" s="15"/>
      <c r="F1413" s="38"/>
      <c r="G1413" s="39"/>
      <c r="H1413" s="180"/>
    </row>
    <row r="1414" spans="2:8" x14ac:dyDescent="0.3">
      <c r="B1414" s="35"/>
      <c r="C1414" s="43"/>
      <c r="D1414" s="16"/>
      <c r="E1414" s="15"/>
      <c r="F1414" s="38"/>
      <c r="G1414" s="39"/>
      <c r="H1414" s="180"/>
    </row>
    <row r="1415" spans="2:8" x14ac:dyDescent="0.3">
      <c r="B1415" s="35"/>
      <c r="C1415" s="43" t="s">
        <v>302</v>
      </c>
      <c r="D1415" s="16"/>
      <c r="E1415" s="15"/>
      <c r="F1415" s="38"/>
      <c r="G1415" s="39"/>
      <c r="H1415" s="180"/>
    </row>
    <row r="1416" spans="2:8" x14ac:dyDescent="0.3">
      <c r="B1416" s="35"/>
      <c r="C1416" s="43"/>
      <c r="D1416" s="16"/>
      <c r="E1416" s="15"/>
      <c r="F1416" s="38"/>
      <c r="G1416" s="39"/>
      <c r="H1416" s="180"/>
    </row>
    <row r="1417" spans="2:8" x14ac:dyDescent="0.3">
      <c r="B1417" s="35"/>
      <c r="C1417" s="43" t="s">
        <v>534</v>
      </c>
      <c r="D1417" s="16"/>
      <c r="E1417" s="15"/>
      <c r="F1417" s="38"/>
      <c r="G1417" s="39"/>
      <c r="H1417" s="180"/>
    </row>
    <row r="1418" spans="2:8" x14ac:dyDescent="0.3">
      <c r="B1418" s="35"/>
      <c r="C1418" s="43"/>
      <c r="D1418" s="16"/>
      <c r="E1418" s="15"/>
      <c r="F1418" s="38"/>
      <c r="G1418" s="39"/>
      <c r="H1418" s="180"/>
    </row>
    <row r="1419" spans="2:8" x14ac:dyDescent="0.3">
      <c r="B1419" s="35"/>
      <c r="C1419" s="43"/>
      <c r="D1419" s="16"/>
      <c r="E1419" s="15"/>
      <c r="F1419" s="38"/>
      <c r="G1419" s="39"/>
      <c r="H1419" s="180"/>
    </row>
    <row r="1420" spans="2:8" x14ac:dyDescent="0.3">
      <c r="B1420" s="35"/>
      <c r="C1420" s="43"/>
      <c r="D1420" s="16"/>
      <c r="E1420" s="15"/>
      <c r="F1420" s="38"/>
      <c r="G1420" s="39"/>
      <c r="H1420" s="180"/>
    </row>
    <row r="1421" spans="2:8" x14ac:dyDescent="0.3">
      <c r="B1421" s="35"/>
      <c r="C1421" s="43" t="s">
        <v>533</v>
      </c>
      <c r="D1421" s="16"/>
      <c r="E1421" s="15"/>
      <c r="F1421" s="38"/>
      <c r="G1421" s="39"/>
      <c r="H1421" s="180"/>
    </row>
    <row r="1422" spans="2:8" x14ac:dyDescent="0.3">
      <c r="B1422" s="35"/>
      <c r="C1422" s="43"/>
      <c r="D1422" s="16"/>
      <c r="E1422" s="15"/>
      <c r="F1422" s="38"/>
      <c r="G1422" s="39"/>
      <c r="H1422" s="180"/>
    </row>
    <row r="1423" spans="2:8" x14ac:dyDescent="0.3">
      <c r="B1423" s="35"/>
      <c r="C1423" s="43" t="s">
        <v>302</v>
      </c>
      <c r="D1423" s="16"/>
      <c r="E1423" s="15"/>
      <c r="F1423" s="38"/>
      <c r="G1423" s="39"/>
      <c r="H1423" s="180"/>
    </row>
    <row r="1424" spans="2:8" x14ac:dyDescent="0.3">
      <c r="B1424" s="35"/>
      <c r="C1424" s="43"/>
      <c r="D1424" s="16"/>
      <c r="E1424" s="15"/>
      <c r="F1424" s="38"/>
      <c r="G1424" s="39"/>
      <c r="H1424" s="180"/>
    </row>
    <row r="1425" spans="2:8" x14ac:dyDescent="0.3">
      <c r="B1425" s="35"/>
      <c r="C1425" s="43" t="s">
        <v>535</v>
      </c>
      <c r="D1425" s="16"/>
      <c r="E1425" s="15"/>
      <c r="F1425" s="38"/>
      <c r="G1425" s="39"/>
      <c r="H1425" s="180"/>
    </row>
    <row r="1426" spans="2:8" x14ac:dyDescent="0.3">
      <c r="B1426" s="35"/>
      <c r="C1426" s="43"/>
      <c r="D1426" s="16"/>
      <c r="E1426" s="15"/>
      <c r="F1426" s="38"/>
      <c r="G1426" s="39"/>
      <c r="H1426" s="180"/>
    </row>
    <row r="1427" spans="2:8" x14ac:dyDescent="0.3">
      <c r="B1427" s="35"/>
      <c r="C1427" s="43"/>
      <c r="D1427" s="16"/>
      <c r="E1427" s="15"/>
      <c r="F1427" s="38"/>
      <c r="G1427" s="39"/>
      <c r="H1427" s="180"/>
    </row>
    <row r="1428" spans="2:8" x14ac:dyDescent="0.3">
      <c r="B1428" s="35"/>
      <c r="C1428" s="43"/>
      <c r="D1428" s="16"/>
      <c r="E1428" s="15"/>
      <c r="F1428" s="38"/>
      <c r="G1428" s="39"/>
      <c r="H1428" s="180"/>
    </row>
    <row r="1429" spans="2:8" x14ac:dyDescent="0.3">
      <c r="B1429" s="35"/>
      <c r="C1429" s="43" t="s">
        <v>536</v>
      </c>
      <c r="D1429" s="16"/>
      <c r="E1429" s="15"/>
      <c r="F1429" s="38"/>
      <c r="G1429" s="39"/>
      <c r="H1429" s="180"/>
    </row>
    <row r="1430" spans="2:8" x14ac:dyDescent="0.3">
      <c r="B1430" s="35"/>
      <c r="C1430" s="43"/>
      <c r="D1430" s="16"/>
      <c r="E1430" s="15"/>
      <c r="F1430" s="38"/>
      <c r="G1430" s="39"/>
      <c r="H1430" s="180"/>
    </row>
    <row r="1431" spans="2:8" x14ac:dyDescent="0.3">
      <c r="B1431" s="35"/>
      <c r="C1431" s="43" t="s">
        <v>302</v>
      </c>
      <c r="D1431" s="16"/>
      <c r="E1431" s="15"/>
      <c r="F1431" s="38"/>
      <c r="G1431" s="39"/>
      <c r="H1431" s="180"/>
    </row>
    <row r="1432" spans="2:8" x14ac:dyDescent="0.3">
      <c r="B1432" s="35"/>
      <c r="C1432" s="43"/>
      <c r="D1432" s="16"/>
      <c r="E1432" s="15"/>
      <c r="F1432" s="38"/>
      <c r="G1432" s="39"/>
      <c r="H1432" s="180"/>
    </row>
    <row r="1433" spans="2:8" x14ac:dyDescent="0.3">
      <c r="B1433" s="35"/>
      <c r="C1433" s="43" t="s">
        <v>537</v>
      </c>
      <c r="D1433" s="16"/>
      <c r="E1433" s="15"/>
      <c r="F1433" s="38"/>
      <c r="G1433" s="39"/>
      <c r="H1433" s="180"/>
    </row>
    <row r="1434" spans="2:8" x14ac:dyDescent="0.3">
      <c r="B1434" s="35"/>
      <c r="C1434" s="43"/>
      <c r="D1434" s="16"/>
      <c r="E1434" s="15"/>
      <c r="F1434" s="38"/>
      <c r="G1434" s="39"/>
      <c r="H1434" s="180"/>
    </row>
    <row r="1435" spans="2:8" x14ac:dyDescent="0.3">
      <c r="B1435" s="35"/>
      <c r="C1435" s="43"/>
      <c r="D1435" s="16"/>
      <c r="E1435" s="15"/>
      <c r="F1435" s="38"/>
      <c r="G1435" s="39"/>
      <c r="H1435" s="180"/>
    </row>
    <row r="1436" spans="2:8" x14ac:dyDescent="0.3">
      <c r="B1436" s="35"/>
      <c r="C1436" s="43"/>
      <c r="D1436" s="16"/>
      <c r="E1436" s="15"/>
      <c r="F1436" s="38"/>
      <c r="G1436" s="39"/>
      <c r="H1436" s="180"/>
    </row>
    <row r="1437" spans="2:8" x14ac:dyDescent="0.3">
      <c r="B1437" s="35"/>
      <c r="C1437" s="43" t="s">
        <v>536</v>
      </c>
      <c r="D1437" s="16"/>
      <c r="E1437" s="15"/>
      <c r="F1437" s="38"/>
      <c r="G1437" s="39"/>
      <c r="H1437" s="180"/>
    </row>
    <row r="1438" spans="2:8" x14ac:dyDescent="0.3">
      <c r="B1438" s="35"/>
      <c r="C1438" s="43"/>
      <c r="D1438" s="16"/>
      <c r="E1438" s="15"/>
      <c r="F1438" s="38"/>
      <c r="G1438" s="39"/>
      <c r="H1438" s="180"/>
    </row>
    <row r="1439" spans="2:8" x14ac:dyDescent="0.3">
      <c r="B1439" s="35"/>
      <c r="C1439" s="43" t="s">
        <v>302</v>
      </c>
      <c r="D1439" s="16"/>
      <c r="E1439" s="15"/>
      <c r="F1439" s="38"/>
      <c r="G1439" s="39"/>
      <c r="H1439" s="180"/>
    </row>
    <row r="1440" spans="2:8" x14ac:dyDescent="0.3">
      <c r="B1440" s="35"/>
      <c r="C1440" s="43"/>
      <c r="D1440" s="16"/>
      <c r="E1440" s="15"/>
      <c r="F1440" s="38"/>
      <c r="G1440" s="39"/>
      <c r="H1440" s="180"/>
    </row>
    <row r="1441" spans="2:8" x14ac:dyDescent="0.3">
      <c r="B1441" s="35"/>
      <c r="C1441" s="43" t="s">
        <v>538</v>
      </c>
      <c r="D1441" s="16"/>
      <c r="E1441" s="15"/>
      <c r="F1441" s="38"/>
      <c r="G1441" s="39"/>
      <c r="H1441" s="180"/>
    </row>
    <row r="1442" spans="2:8" x14ac:dyDescent="0.3">
      <c r="B1442" s="35"/>
      <c r="C1442" s="43"/>
      <c r="D1442" s="16"/>
      <c r="E1442" s="15"/>
      <c r="F1442" s="38"/>
      <c r="G1442" s="39"/>
      <c r="H1442" s="180"/>
    </row>
    <row r="1443" spans="2:8" x14ac:dyDescent="0.3">
      <c r="B1443" s="35"/>
      <c r="C1443" s="43" t="s">
        <v>302</v>
      </c>
      <c r="D1443" s="16"/>
      <c r="E1443" s="15"/>
      <c r="F1443" s="38"/>
      <c r="G1443" s="39"/>
      <c r="H1443" s="180"/>
    </row>
    <row r="1444" spans="2:8" x14ac:dyDescent="0.3">
      <c r="B1444" s="35"/>
      <c r="C1444" s="43"/>
      <c r="D1444" s="16"/>
      <c r="E1444" s="15"/>
      <c r="F1444" s="38"/>
      <c r="G1444" s="39"/>
      <c r="H1444" s="180"/>
    </row>
    <row r="1445" spans="2:8" x14ac:dyDescent="0.3">
      <c r="B1445" s="35"/>
      <c r="C1445" s="43" t="s">
        <v>539</v>
      </c>
      <c r="D1445" s="16"/>
      <c r="E1445" s="15"/>
      <c r="F1445" s="38"/>
      <c r="G1445" s="39"/>
      <c r="H1445" s="180"/>
    </row>
    <row r="1446" spans="2:8" x14ac:dyDescent="0.3">
      <c r="B1446" s="35"/>
      <c r="C1446" s="43"/>
      <c r="D1446" s="16"/>
      <c r="E1446" s="15"/>
      <c r="F1446" s="38"/>
      <c r="G1446" s="39"/>
      <c r="H1446" s="180"/>
    </row>
    <row r="1447" spans="2:8" x14ac:dyDescent="0.3">
      <c r="B1447" s="35"/>
      <c r="C1447" s="43" t="s">
        <v>302</v>
      </c>
      <c r="D1447" s="16"/>
      <c r="E1447" s="15"/>
      <c r="F1447" s="38"/>
      <c r="G1447" s="39"/>
      <c r="H1447" s="180"/>
    </row>
    <row r="1448" spans="2:8" x14ac:dyDescent="0.3">
      <c r="B1448" s="35"/>
      <c r="C1448" s="43"/>
      <c r="D1448" s="16"/>
      <c r="E1448" s="15"/>
      <c r="F1448" s="38"/>
      <c r="G1448" s="39"/>
      <c r="H1448" s="180"/>
    </row>
    <row r="1449" spans="2:8" x14ac:dyDescent="0.3">
      <c r="B1449" s="35"/>
      <c r="C1449" s="43" t="s">
        <v>540</v>
      </c>
      <c r="D1449" s="16"/>
      <c r="E1449" s="15"/>
      <c r="F1449" s="38"/>
      <c r="G1449" s="39"/>
      <c r="H1449" s="180"/>
    </row>
    <row r="1450" spans="2:8" x14ac:dyDescent="0.3">
      <c r="B1450" s="35"/>
      <c r="C1450" s="43"/>
      <c r="D1450" s="16"/>
      <c r="E1450" s="15"/>
      <c r="F1450" s="38"/>
      <c r="G1450" s="39"/>
      <c r="H1450" s="180"/>
    </row>
    <row r="1451" spans="2:8" x14ac:dyDescent="0.3">
      <c r="B1451" s="35"/>
      <c r="C1451" s="43"/>
      <c r="D1451" s="16"/>
      <c r="E1451" s="15"/>
      <c r="F1451" s="38"/>
      <c r="G1451" s="39"/>
      <c r="H1451" s="180"/>
    </row>
    <row r="1452" spans="2:8" x14ac:dyDescent="0.3">
      <c r="B1452" s="35"/>
      <c r="C1452" s="43"/>
      <c r="D1452" s="16"/>
      <c r="E1452" s="15"/>
      <c r="F1452" s="38"/>
      <c r="G1452" s="39"/>
      <c r="H1452" s="180"/>
    </row>
    <row r="1453" spans="2:8" x14ac:dyDescent="0.3">
      <c r="B1453" s="35"/>
      <c r="C1453" s="43" t="s">
        <v>541</v>
      </c>
      <c r="D1453" s="16"/>
      <c r="E1453" s="15"/>
      <c r="F1453" s="38"/>
      <c r="G1453" s="39"/>
      <c r="H1453" s="180"/>
    </row>
    <row r="1454" spans="2:8" x14ac:dyDescent="0.3">
      <c r="B1454" s="35"/>
      <c r="C1454" s="43"/>
      <c r="D1454" s="16"/>
      <c r="E1454" s="15"/>
      <c r="F1454" s="38"/>
      <c r="G1454" s="39"/>
      <c r="H1454" s="180"/>
    </row>
    <row r="1455" spans="2:8" x14ac:dyDescent="0.3">
      <c r="B1455" s="35"/>
      <c r="C1455" s="43" t="s">
        <v>302</v>
      </c>
      <c r="D1455" s="16"/>
      <c r="E1455" s="15"/>
      <c r="F1455" s="38"/>
      <c r="G1455" s="39"/>
      <c r="H1455" s="180"/>
    </row>
    <row r="1456" spans="2:8" x14ac:dyDescent="0.3">
      <c r="B1456" s="35"/>
      <c r="C1456" s="43"/>
      <c r="D1456" s="16"/>
      <c r="E1456" s="15"/>
      <c r="F1456" s="38"/>
      <c r="G1456" s="39"/>
      <c r="H1456" s="180"/>
    </row>
    <row r="1457" spans="1:10" x14ac:dyDescent="0.3">
      <c r="B1457" s="35"/>
      <c r="C1457" s="43" t="s">
        <v>542</v>
      </c>
      <c r="D1457" s="16"/>
      <c r="E1457" s="15"/>
      <c r="F1457" s="38"/>
      <c r="G1457" s="39"/>
      <c r="H1457" s="180"/>
    </row>
    <row r="1458" spans="1:10" x14ac:dyDescent="0.3">
      <c r="B1458" s="35"/>
      <c r="C1458" s="43"/>
      <c r="D1458" s="16"/>
      <c r="E1458" s="15"/>
      <c r="F1458" s="38"/>
      <c r="G1458" s="39"/>
      <c r="H1458" s="180"/>
    </row>
    <row r="1459" spans="1:10" x14ac:dyDescent="0.3">
      <c r="B1459" s="35"/>
      <c r="C1459" s="43" t="s">
        <v>302</v>
      </c>
      <c r="D1459" s="16"/>
      <c r="E1459" s="15"/>
      <c r="F1459" s="38"/>
      <c r="G1459" s="39"/>
      <c r="H1459" s="180"/>
    </row>
    <row r="1460" spans="1:10" x14ac:dyDescent="0.3">
      <c r="B1460" s="35"/>
      <c r="C1460" s="43"/>
      <c r="D1460" s="16"/>
      <c r="E1460" s="15"/>
      <c r="F1460" s="38"/>
      <c r="G1460" s="39"/>
      <c r="H1460" s="180"/>
    </row>
    <row r="1461" spans="1:10" x14ac:dyDescent="0.3">
      <c r="B1461" s="35"/>
      <c r="C1461" s="43" t="s">
        <v>543</v>
      </c>
      <c r="D1461" s="16"/>
      <c r="E1461" s="15"/>
      <c r="F1461" s="38"/>
      <c r="G1461" s="39"/>
      <c r="H1461" s="180"/>
    </row>
    <row r="1462" spans="1:10" x14ac:dyDescent="0.3">
      <c r="B1462" s="35"/>
      <c r="C1462" s="43"/>
      <c r="D1462" s="16"/>
      <c r="E1462" s="15"/>
      <c r="F1462" s="38"/>
      <c r="G1462" s="39"/>
      <c r="H1462" s="180"/>
    </row>
    <row r="1463" spans="1:10" x14ac:dyDescent="0.3">
      <c r="B1463" s="35"/>
      <c r="C1463" s="43"/>
      <c r="D1463" s="16"/>
      <c r="E1463" s="15"/>
      <c r="F1463" s="38"/>
      <c r="G1463" s="39"/>
      <c r="H1463" s="180"/>
    </row>
    <row r="1464" spans="1:10" x14ac:dyDescent="0.3">
      <c r="B1464" s="35"/>
      <c r="C1464" s="43" t="s">
        <v>302</v>
      </c>
      <c r="D1464" s="16"/>
      <c r="E1464" s="15"/>
      <c r="F1464" s="38"/>
      <c r="G1464" s="39"/>
      <c r="H1464" s="180"/>
    </row>
    <row r="1465" spans="1:10" x14ac:dyDescent="0.3">
      <c r="B1465" s="35"/>
      <c r="C1465" s="43"/>
      <c r="D1465" s="16"/>
      <c r="E1465" s="15"/>
      <c r="F1465" s="38"/>
      <c r="G1465" s="39"/>
      <c r="H1465" s="180"/>
    </row>
    <row r="1466" spans="1:10" x14ac:dyDescent="0.3">
      <c r="A1466" s="13">
        <v>24</v>
      </c>
      <c r="B1466" s="35">
        <v>107</v>
      </c>
      <c r="C1466" s="43" t="s">
        <v>544</v>
      </c>
      <c r="D1466" s="16" t="s">
        <v>4</v>
      </c>
      <c r="E1466" s="15">
        <v>1</v>
      </c>
      <c r="F1466" s="38">
        <v>0</v>
      </c>
      <c r="G1466" s="39">
        <f>F1466*E1466</f>
        <v>0</v>
      </c>
      <c r="H1466" s="180"/>
      <c r="I1466" s="145">
        <v>1</v>
      </c>
      <c r="J1466" s="158">
        <f>I1466*F1466</f>
        <v>0</v>
      </c>
    </row>
    <row r="1467" spans="1:10" x14ac:dyDescent="0.3">
      <c r="B1467" s="35"/>
      <c r="C1467" s="43"/>
      <c r="D1467" s="16"/>
      <c r="E1467" s="15"/>
      <c r="F1467" s="38"/>
      <c r="G1467" s="39"/>
      <c r="H1467" s="180"/>
    </row>
    <row r="1468" spans="1:10" x14ac:dyDescent="0.3">
      <c r="B1468" s="35"/>
      <c r="C1468" s="43"/>
      <c r="D1468" s="16"/>
      <c r="E1468" s="15"/>
      <c r="F1468" s="38"/>
      <c r="G1468" s="39"/>
      <c r="H1468" s="180"/>
    </row>
    <row r="1469" spans="1:10" x14ac:dyDescent="0.3">
      <c r="B1469" s="35"/>
      <c r="C1469" s="43"/>
      <c r="D1469" s="16"/>
      <c r="E1469" s="15"/>
      <c r="F1469" s="38"/>
      <c r="G1469" s="39"/>
      <c r="H1469" s="180"/>
    </row>
    <row r="1470" spans="1:10" x14ac:dyDescent="0.3">
      <c r="B1470" s="35"/>
      <c r="C1470" s="43" t="s">
        <v>321</v>
      </c>
      <c r="D1470" s="16"/>
      <c r="E1470" s="15"/>
      <c r="F1470" s="38"/>
      <c r="G1470" s="39"/>
      <c r="H1470" s="180"/>
    </row>
    <row r="1471" spans="1:10" x14ac:dyDescent="0.3">
      <c r="B1471" s="35"/>
      <c r="C1471" s="43"/>
      <c r="D1471" s="16"/>
      <c r="E1471" s="15"/>
      <c r="F1471" s="38"/>
      <c r="G1471" s="39"/>
      <c r="H1471" s="180"/>
    </row>
    <row r="1472" spans="1:10" x14ac:dyDescent="0.3">
      <c r="B1472" s="35"/>
      <c r="C1472" s="43" t="s">
        <v>302</v>
      </c>
      <c r="D1472" s="16"/>
      <c r="E1472" s="15"/>
      <c r="F1472" s="38"/>
      <c r="G1472" s="39"/>
      <c r="H1472" s="180"/>
    </row>
    <row r="1473" spans="2:8" x14ac:dyDescent="0.3">
      <c r="B1473" s="35"/>
      <c r="C1473" s="43"/>
      <c r="D1473" s="16"/>
      <c r="E1473" s="15"/>
      <c r="F1473" s="38"/>
      <c r="G1473" s="39"/>
      <c r="H1473" s="180"/>
    </row>
    <row r="1474" spans="2:8" x14ac:dyDescent="0.3">
      <c r="B1474" s="35"/>
      <c r="C1474" s="43" t="s">
        <v>545</v>
      </c>
      <c r="D1474" s="16"/>
      <c r="E1474" s="15"/>
      <c r="F1474" s="38"/>
      <c r="G1474" s="39"/>
      <c r="H1474" s="180"/>
    </row>
    <row r="1475" spans="2:8" x14ac:dyDescent="0.3">
      <c r="B1475" s="35"/>
      <c r="C1475" s="43"/>
      <c r="D1475" s="16"/>
      <c r="E1475" s="15"/>
      <c r="F1475" s="38"/>
      <c r="G1475" s="39"/>
      <c r="H1475" s="180"/>
    </row>
    <row r="1476" spans="2:8" x14ac:dyDescent="0.3">
      <c r="B1476" s="35"/>
      <c r="C1476" s="43" t="s">
        <v>546</v>
      </c>
      <c r="D1476" s="16"/>
      <c r="E1476" s="15"/>
      <c r="F1476" s="38"/>
      <c r="G1476" s="39"/>
      <c r="H1476" s="180"/>
    </row>
    <row r="1477" spans="2:8" x14ac:dyDescent="0.3">
      <c r="B1477" s="35"/>
      <c r="C1477" s="43"/>
      <c r="D1477" s="16"/>
      <c r="E1477" s="15"/>
      <c r="F1477" s="38"/>
      <c r="G1477" s="39"/>
      <c r="H1477" s="180"/>
    </row>
    <row r="1478" spans="2:8" x14ac:dyDescent="0.3">
      <c r="B1478" s="35"/>
      <c r="C1478" s="43"/>
      <c r="D1478" s="16"/>
      <c r="E1478" s="15"/>
      <c r="F1478" s="38"/>
      <c r="G1478" s="39"/>
      <c r="H1478" s="180"/>
    </row>
    <row r="1479" spans="2:8" x14ac:dyDescent="0.3">
      <c r="B1479" s="35"/>
      <c r="C1479" s="43"/>
      <c r="D1479" s="16"/>
      <c r="E1479" s="15"/>
      <c r="F1479" s="38"/>
      <c r="G1479" s="39"/>
      <c r="H1479" s="180"/>
    </row>
    <row r="1480" spans="2:8" x14ac:dyDescent="0.3">
      <c r="B1480" s="35"/>
      <c r="C1480" s="43" t="s">
        <v>547</v>
      </c>
      <c r="D1480" s="16"/>
      <c r="E1480" s="15"/>
      <c r="F1480" s="38"/>
      <c r="G1480" s="39"/>
      <c r="H1480" s="180"/>
    </row>
    <row r="1481" spans="2:8" x14ac:dyDescent="0.3">
      <c r="B1481" s="35"/>
      <c r="C1481" s="43"/>
      <c r="D1481" s="16"/>
      <c r="E1481" s="15"/>
      <c r="F1481" s="38"/>
      <c r="G1481" s="39"/>
      <c r="H1481" s="180"/>
    </row>
    <row r="1482" spans="2:8" x14ac:dyDescent="0.3">
      <c r="B1482" s="35"/>
      <c r="C1482" s="43" t="s">
        <v>302</v>
      </c>
      <c r="D1482" s="16"/>
      <c r="E1482" s="15"/>
      <c r="F1482" s="38"/>
      <c r="G1482" s="39"/>
      <c r="H1482" s="180"/>
    </row>
    <row r="1483" spans="2:8" x14ac:dyDescent="0.3">
      <c r="B1483" s="35"/>
      <c r="C1483" s="43"/>
      <c r="D1483" s="16"/>
      <c r="E1483" s="15"/>
      <c r="F1483" s="38"/>
      <c r="G1483" s="39"/>
      <c r="H1483" s="180"/>
    </row>
    <row r="1484" spans="2:8" x14ac:dyDescent="0.3">
      <c r="B1484" s="35"/>
      <c r="C1484" s="43" t="s">
        <v>548</v>
      </c>
      <c r="D1484" s="16"/>
      <c r="E1484" s="15"/>
      <c r="F1484" s="38"/>
      <c r="G1484" s="39"/>
      <c r="H1484" s="180"/>
    </row>
    <row r="1485" spans="2:8" x14ac:dyDescent="0.3">
      <c r="B1485" s="35"/>
      <c r="C1485" s="43"/>
      <c r="D1485" s="16"/>
      <c r="E1485" s="15"/>
      <c r="F1485" s="38"/>
      <c r="G1485" s="39"/>
      <c r="H1485" s="180"/>
    </row>
    <row r="1486" spans="2:8" x14ac:dyDescent="0.3">
      <c r="B1486" s="35"/>
      <c r="C1486" s="43" t="s">
        <v>549</v>
      </c>
      <c r="D1486" s="16"/>
      <c r="E1486" s="15"/>
      <c r="F1486" s="38"/>
      <c r="G1486" s="39"/>
      <c r="H1486" s="180"/>
    </row>
    <row r="1487" spans="2:8" x14ac:dyDescent="0.3">
      <c r="B1487" s="35"/>
      <c r="C1487" s="43"/>
      <c r="D1487" s="16"/>
      <c r="E1487" s="15"/>
      <c r="F1487" s="38"/>
      <c r="G1487" s="39"/>
      <c r="H1487" s="180"/>
    </row>
    <row r="1488" spans="2:8" x14ac:dyDescent="0.3">
      <c r="B1488" s="35"/>
      <c r="C1488" s="43"/>
      <c r="D1488" s="16"/>
      <c r="E1488" s="15"/>
      <c r="F1488" s="38"/>
      <c r="G1488" s="39"/>
      <c r="H1488" s="180"/>
    </row>
    <row r="1489" spans="2:8" x14ac:dyDescent="0.3">
      <c r="B1489" s="35"/>
      <c r="C1489" s="43"/>
      <c r="D1489" s="16"/>
      <c r="E1489" s="15"/>
      <c r="F1489" s="38"/>
      <c r="G1489" s="39"/>
      <c r="H1489" s="180"/>
    </row>
    <row r="1490" spans="2:8" x14ac:dyDescent="0.3">
      <c r="B1490" s="35"/>
      <c r="C1490" s="43" t="s">
        <v>550</v>
      </c>
      <c r="D1490" s="16"/>
      <c r="E1490" s="15"/>
      <c r="F1490" s="38"/>
      <c r="G1490" s="39"/>
      <c r="H1490" s="180"/>
    </row>
    <row r="1491" spans="2:8" x14ac:dyDescent="0.3">
      <c r="B1491" s="35"/>
      <c r="C1491" s="43"/>
      <c r="D1491" s="16"/>
      <c r="E1491" s="15"/>
      <c r="F1491" s="38"/>
      <c r="G1491" s="39"/>
      <c r="H1491" s="180"/>
    </row>
    <row r="1492" spans="2:8" x14ac:dyDescent="0.3">
      <c r="B1492" s="35"/>
      <c r="C1492" s="43" t="s">
        <v>302</v>
      </c>
      <c r="D1492" s="16"/>
      <c r="E1492" s="15"/>
      <c r="F1492" s="38"/>
      <c r="G1492" s="39"/>
      <c r="H1492" s="180"/>
    </row>
    <row r="1493" spans="2:8" x14ac:dyDescent="0.3">
      <c r="B1493" s="35"/>
      <c r="C1493" s="43"/>
      <c r="D1493" s="16"/>
      <c r="E1493" s="15"/>
      <c r="F1493" s="38"/>
      <c r="G1493" s="39"/>
      <c r="H1493" s="180"/>
    </row>
    <row r="1494" spans="2:8" x14ac:dyDescent="0.3">
      <c r="B1494" s="35"/>
      <c r="C1494" s="43" t="s">
        <v>551</v>
      </c>
      <c r="D1494" s="16"/>
      <c r="E1494" s="15"/>
      <c r="F1494" s="38"/>
      <c r="G1494" s="39"/>
      <c r="H1494" s="180"/>
    </row>
    <row r="1495" spans="2:8" x14ac:dyDescent="0.3">
      <c r="B1495" s="35"/>
      <c r="C1495" s="43"/>
      <c r="D1495" s="16"/>
      <c r="E1495" s="15"/>
      <c r="F1495" s="38"/>
      <c r="G1495" s="39"/>
      <c r="H1495" s="180"/>
    </row>
    <row r="1496" spans="2:8" x14ac:dyDescent="0.3">
      <c r="B1496" s="35"/>
      <c r="C1496" s="43" t="s">
        <v>552</v>
      </c>
      <c r="D1496" s="16"/>
      <c r="E1496" s="15"/>
      <c r="F1496" s="38"/>
      <c r="G1496" s="39"/>
      <c r="H1496" s="180"/>
    </row>
    <row r="1497" spans="2:8" x14ac:dyDescent="0.3">
      <c r="B1497" s="35"/>
      <c r="C1497" s="43"/>
      <c r="D1497" s="16"/>
      <c r="E1497" s="15"/>
      <c r="F1497" s="38"/>
      <c r="G1497" s="39"/>
      <c r="H1497" s="180"/>
    </row>
    <row r="1498" spans="2:8" x14ac:dyDescent="0.3">
      <c r="B1498" s="35"/>
      <c r="C1498" s="43" t="s">
        <v>553</v>
      </c>
      <c r="D1498" s="16"/>
      <c r="E1498" s="15"/>
      <c r="F1498" s="38"/>
      <c r="G1498" s="39"/>
      <c r="H1498" s="180"/>
    </row>
    <row r="1499" spans="2:8" x14ac:dyDescent="0.3">
      <c r="B1499" s="35"/>
      <c r="C1499" s="43"/>
      <c r="D1499" s="16"/>
      <c r="E1499" s="15"/>
      <c r="F1499" s="38"/>
      <c r="G1499" s="39"/>
      <c r="H1499" s="180"/>
    </row>
    <row r="1500" spans="2:8" x14ac:dyDescent="0.3">
      <c r="B1500" s="35"/>
      <c r="C1500" s="43" t="s">
        <v>302</v>
      </c>
      <c r="D1500" s="16"/>
      <c r="E1500" s="15"/>
      <c r="F1500" s="38"/>
      <c r="G1500" s="39"/>
      <c r="H1500" s="180"/>
    </row>
    <row r="1501" spans="2:8" x14ac:dyDescent="0.3">
      <c r="B1501" s="35"/>
      <c r="C1501" s="43"/>
      <c r="D1501" s="16"/>
      <c r="E1501" s="15"/>
      <c r="F1501" s="38"/>
      <c r="G1501" s="39"/>
      <c r="H1501" s="180"/>
    </row>
    <row r="1502" spans="2:8" x14ac:dyDescent="0.3">
      <c r="B1502" s="35"/>
      <c r="C1502" s="43" t="s">
        <v>553</v>
      </c>
      <c r="D1502" s="16"/>
      <c r="E1502" s="15"/>
      <c r="F1502" s="38"/>
      <c r="G1502" s="39"/>
      <c r="H1502" s="180"/>
    </row>
    <row r="1503" spans="2:8" x14ac:dyDescent="0.3">
      <c r="B1503" s="35"/>
      <c r="C1503" s="43"/>
      <c r="D1503" s="16"/>
      <c r="E1503" s="15"/>
      <c r="F1503" s="38"/>
      <c r="G1503" s="39"/>
      <c r="H1503" s="180"/>
    </row>
    <row r="1504" spans="2:8" x14ac:dyDescent="0.3">
      <c r="B1504" s="35"/>
      <c r="C1504" s="43" t="s">
        <v>302</v>
      </c>
      <c r="D1504" s="16"/>
      <c r="E1504" s="15"/>
      <c r="F1504" s="38"/>
      <c r="G1504" s="39"/>
      <c r="H1504" s="180"/>
    </row>
    <row r="1505" spans="2:8" x14ac:dyDescent="0.3">
      <c r="B1505" s="35"/>
      <c r="C1505" s="43"/>
      <c r="D1505" s="16"/>
      <c r="E1505" s="15"/>
      <c r="F1505" s="38"/>
      <c r="G1505" s="39"/>
      <c r="H1505" s="180"/>
    </row>
    <row r="1506" spans="2:8" x14ac:dyDescent="0.3">
      <c r="B1506" s="35"/>
      <c r="C1506" s="43" t="s">
        <v>553</v>
      </c>
      <c r="D1506" s="16"/>
      <c r="E1506" s="15"/>
      <c r="F1506" s="38"/>
      <c r="G1506" s="39"/>
      <c r="H1506" s="180"/>
    </row>
    <row r="1507" spans="2:8" x14ac:dyDescent="0.3">
      <c r="B1507" s="35"/>
      <c r="C1507" s="43"/>
      <c r="D1507" s="16"/>
      <c r="E1507" s="15"/>
      <c r="F1507" s="38"/>
      <c r="G1507" s="39"/>
      <c r="H1507" s="180"/>
    </row>
    <row r="1508" spans="2:8" x14ac:dyDescent="0.3">
      <c r="B1508" s="35"/>
      <c r="C1508" s="43"/>
      <c r="D1508" s="16"/>
      <c r="E1508" s="15"/>
      <c r="F1508" s="38"/>
      <c r="G1508" s="39"/>
      <c r="H1508" s="180"/>
    </row>
    <row r="1509" spans="2:8" x14ac:dyDescent="0.3">
      <c r="B1509" s="35"/>
      <c r="C1509" s="43"/>
      <c r="D1509" s="16"/>
      <c r="E1509" s="15"/>
      <c r="F1509" s="38"/>
      <c r="G1509" s="39"/>
      <c r="H1509" s="180"/>
    </row>
    <row r="1510" spans="2:8" x14ac:dyDescent="0.3">
      <c r="B1510" s="35"/>
      <c r="C1510" s="43"/>
      <c r="D1510" s="16"/>
      <c r="E1510" s="15"/>
      <c r="F1510" s="38"/>
      <c r="G1510" s="39"/>
      <c r="H1510" s="180"/>
    </row>
    <row r="1511" spans="2:8" x14ac:dyDescent="0.3">
      <c r="B1511" s="35"/>
      <c r="C1511" s="43"/>
      <c r="D1511" s="16"/>
      <c r="E1511" s="15"/>
      <c r="F1511" s="38"/>
      <c r="G1511" s="39"/>
      <c r="H1511" s="180"/>
    </row>
    <row r="1512" spans="2:8" x14ac:dyDescent="0.3">
      <c r="B1512" s="35"/>
      <c r="C1512" s="43"/>
      <c r="D1512" s="16"/>
      <c r="E1512" s="15"/>
      <c r="F1512" s="38"/>
      <c r="G1512" s="39"/>
      <c r="H1512" s="180"/>
    </row>
    <row r="1513" spans="2:8" x14ac:dyDescent="0.3">
      <c r="B1513" s="35"/>
      <c r="C1513" s="43"/>
      <c r="D1513" s="16"/>
      <c r="E1513" s="15"/>
      <c r="F1513" s="38"/>
      <c r="G1513" s="39"/>
      <c r="H1513" s="180"/>
    </row>
    <row r="1514" spans="2:8" x14ac:dyDescent="0.3">
      <c r="B1514" s="35"/>
      <c r="C1514" s="43"/>
      <c r="D1514" s="16"/>
      <c r="E1514" s="15"/>
      <c r="F1514" s="38"/>
      <c r="G1514" s="39"/>
      <c r="H1514" s="180"/>
    </row>
    <row r="1515" spans="2:8" x14ac:dyDescent="0.3">
      <c r="B1515" s="35"/>
      <c r="C1515" s="43"/>
      <c r="D1515" s="16"/>
      <c r="E1515" s="15"/>
      <c r="F1515" s="38"/>
      <c r="G1515" s="39"/>
      <c r="H1515" s="180"/>
    </row>
    <row r="1516" spans="2:8" x14ac:dyDescent="0.3">
      <c r="B1516" s="35"/>
      <c r="C1516" s="43"/>
      <c r="D1516" s="16"/>
      <c r="E1516" s="15"/>
      <c r="F1516" s="38"/>
      <c r="G1516" s="39"/>
      <c r="H1516" s="180"/>
    </row>
    <row r="1517" spans="2:8" x14ac:dyDescent="0.3">
      <c r="B1517" s="35"/>
      <c r="C1517" s="43"/>
      <c r="D1517" s="16"/>
      <c r="E1517" s="15"/>
      <c r="F1517" s="38"/>
      <c r="G1517" s="39"/>
      <c r="H1517" s="180"/>
    </row>
    <row r="1518" spans="2:8" x14ac:dyDescent="0.3">
      <c r="B1518" s="35"/>
      <c r="C1518" s="43"/>
      <c r="D1518" s="16"/>
      <c r="E1518" s="15"/>
      <c r="F1518" s="38"/>
      <c r="G1518" s="39"/>
      <c r="H1518" s="180"/>
    </row>
    <row r="1519" spans="2:8" x14ac:dyDescent="0.3">
      <c r="B1519" s="35"/>
      <c r="C1519" s="62" t="s">
        <v>554</v>
      </c>
      <c r="D1519" s="16" t="s">
        <v>298</v>
      </c>
      <c r="E1519" s="15"/>
      <c r="F1519" s="38"/>
      <c r="G1519" s="39"/>
      <c r="H1519" s="180"/>
    </row>
    <row r="1520" spans="2:8" x14ac:dyDescent="0.3">
      <c r="B1520" s="35"/>
      <c r="C1520" s="43"/>
      <c r="D1520" s="16"/>
      <c r="E1520" s="15"/>
      <c r="F1520" s="38"/>
      <c r="G1520" s="39"/>
      <c r="H1520" s="180"/>
    </row>
    <row r="1521" spans="1:10" x14ac:dyDescent="0.3">
      <c r="A1521" s="13">
        <v>24</v>
      </c>
      <c r="B1521" s="35">
        <v>108</v>
      </c>
      <c r="C1521" s="43" t="s">
        <v>555</v>
      </c>
      <c r="D1521" s="16" t="s">
        <v>4</v>
      </c>
      <c r="E1521" s="15">
        <v>1</v>
      </c>
      <c r="F1521" s="38">
        <v>0</v>
      </c>
      <c r="G1521" s="39">
        <f>F1521*E1521</f>
        <v>0</v>
      </c>
      <c r="H1521" s="180"/>
      <c r="I1521" s="145">
        <v>1</v>
      </c>
      <c r="J1521" s="158">
        <f>I1521*F1521</f>
        <v>0</v>
      </c>
    </row>
    <row r="1522" spans="1:10" x14ac:dyDescent="0.3">
      <c r="B1522" s="35"/>
      <c r="C1522" s="43"/>
      <c r="D1522" s="16"/>
      <c r="E1522" s="15"/>
      <c r="F1522" s="38"/>
      <c r="G1522" s="39"/>
      <c r="H1522" s="180"/>
    </row>
    <row r="1523" spans="1:10" x14ac:dyDescent="0.3">
      <c r="B1523" s="35"/>
      <c r="C1523" s="43"/>
      <c r="D1523" s="16"/>
      <c r="E1523" s="15"/>
      <c r="F1523" s="38"/>
      <c r="G1523" s="39"/>
      <c r="H1523" s="180"/>
    </row>
    <row r="1524" spans="1:10" x14ac:dyDescent="0.3">
      <c r="B1524" s="35"/>
      <c r="C1524" s="43"/>
      <c r="D1524" s="16"/>
      <c r="E1524" s="15"/>
      <c r="F1524" s="38"/>
      <c r="G1524" s="39"/>
      <c r="H1524" s="180"/>
    </row>
    <row r="1525" spans="1:10" ht="37.5" x14ac:dyDescent="0.3">
      <c r="B1525" s="35"/>
      <c r="C1525" s="41" t="s">
        <v>556</v>
      </c>
      <c r="D1525" s="16"/>
      <c r="E1525" s="15"/>
      <c r="F1525" s="38"/>
      <c r="G1525" s="39"/>
      <c r="H1525" s="180"/>
    </row>
    <row r="1526" spans="1:10" ht="37.5" x14ac:dyDescent="0.3">
      <c r="B1526" s="35"/>
      <c r="C1526" s="41" t="s">
        <v>557</v>
      </c>
      <c r="D1526" s="16"/>
      <c r="E1526" s="15"/>
      <c r="F1526" s="38"/>
      <c r="G1526" s="39"/>
      <c r="H1526" s="180"/>
    </row>
    <row r="1527" spans="1:10" ht="37.5" x14ac:dyDescent="0.3">
      <c r="B1527" s="35"/>
      <c r="C1527" s="41" t="s">
        <v>558</v>
      </c>
      <c r="D1527" s="16"/>
      <c r="E1527" s="15"/>
      <c r="F1527" s="38"/>
      <c r="G1527" s="39"/>
      <c r="H1527" s="180"/>
    </row>
    <row r="1528" spans="1:10" x14ac:dyDescent="0.3">
      <c r="B1528" s="35"/>
      <c r="C1528" s="41" t="s">
        <v>559</v>
      </c>
      <c r="D1528" s="16"/>
      <c r="E1528" s="15"/>
      <c r="F1528" s="38"/>
      <c r="G1528" s="39"/>
      <c r="H1528" s="180"/>
    </row>
    <row r="1529" spans="1:10" x14ac:dyDescent="0.3">
      <c r="B1529" s="35"/>
      <c r="C1529" s="43"/>
      <c r="D1529" s="16"/>
      <c r="E1529" s="15"/>
      <c r="F1529" s="38"/>
      <c r="G1529" s="39"/>
      <c r="H1529" s="180"/>
    </row>
    <row r="1530" spans="1:10" x14ac:dyDescent="0.3">
      <c r="B1530" s="35"/>
      <c r="C1530" s="43"/>
      <c r="D1530" s="16"/>
      <c r="E1530" s="15"/>
      <c r="F1530" s="38"/>
      <c r="G1530" s="39"/>
      <c r="H1530" s="180"/>
    </row>
    <row r="1531" spans="1:10" x14ac:dyDescent="0.3">
      <c r="B1531" s="35"/>
      <c r="C1531" s="43"/>
      <c r="D1531" s="16"/>
      <c r="E1531" s="15"/>
      <c r="F1531" s="38"/>
      <c r="G1531" s="39"/>
      <c r="H1531" s="180"/>
    </row>
    <row r="1532" spans="1:10" x14ac:dyDescent="0.3">
      <c r="B1532" s="35"/>
      <c r="C1532" s="43" t="s">
        <v>321</v>
      </c>
      <c r="D1532" s="16"/>
      <c r="E1532" s="15"/>
      <c r="F1532" s="38"/>
      <c r="G1532" s="39"/>
      <c r="H1532" s="180"/>
    </row>
    <row r="1533" spans="1:10" x14ac:dyDescent="0.3">
      <c r="B1533" s="35"/>
      <c r="C1533" s="43"/>
      <c r="D1533" s="16"/>
      <c r="E1533" s="15"/>
      <c r="F1533" s="38"/>
      <c r="G1533" s="39"/>
      <c r="H1533" s="180"/>
    </row>
    <row r="1534" spans="1:10" x14ac:dyDescent="0.3">
      <c r="B1534" s="35"/>
      <c r="C1534" s="43" t="s">
        <v>302</v>
      </c>
      <c r="D1534" s="16"/>
      <c r="E1534" s="15"/>
      <c r="F1534" s="38"/>
      <c r="G1534" s="39"/>
      <c r="H1534" s="180"/>
    </row>
    <row r="1535" spans="1:10" x14ac:dyDescent="0.3">
      <c r="B1535" s="35"/>
      <c r="C1535" s="43"/>
      <c r="D1535" s="16"/>
      <c r="E1535" s="15"/>
      <c r="F1535" s="38"/>
      <c r="G1535" s="39"/>
      <c r="H1535" s="180"/>
    </row>
    <row r="1536" spans="1:10" x14ac:dyDescent="0.3">
      <c r="A1536" s="13">
        <v>25</v>
      </c>
      <c r="B1536" s="35">
        <v>109</v>
      </c>
      <c r="C1536" s="43" t="s">
        <v>560</v>
      </c>
      <c r="D1536" s="16" t="s">
        <v>4</v>
      </c>
      <c r="E1536" s="15">
        <v>1</v>
      </c>
      <c r="F1536" s="38">
        <v>0</v>
      </c>
      <c r="G1536" s="39">
        <f>F1536*E1536</f>
        <v>0</v>
      </c>
      <c r="H1536" s="180"/>
      <c r="I1536" s="145">
        <v>1</v>
      </c>
      <c r="J1536" s="158">
        <f>I1536*F1536</f>
        <v>0</v>
      </c>
    </row>
    <row r="1537" spans="1:10" x14ac:dyDescent="0.3">
      <c r="B1537" s="35"/>
      <c r="C1537" s="43"/>
      <c r="D1537" s="16"/>
      <c r="E1537" s="15"/>
      <c r="F1537" s="38"/>
      <c r="G1537" s="39"/>
      <c r="H1537" s="180"/>
    </row>
    <row r="1538" spans="1:10" x14ac:dyDescent="0.3">
      <c r="B1538" s="35"/>
      <c r="C1538" s="43"/>
      <c r="D1538" s="16"/>
      <c r="E1538" s="15"/>
      <c r="F1538" s="38"/>
      <c r="G1538" s="39"/>
      <c r="H1538" s="180"/>
    </row>
    <row r="1539" spans="1:10" x14ac:dyDescent="0.3">
      <c r="B1539" s="35"/>
      <c r="C1539" s="43"/>
      <c r="D1539" s="16"/>
      <c r="E1539" s="15"/>
      <c r="F1539" s="38"/>
      <c r="G1539" s="39"/>
      <c r="H1539" s="180"/>
    </row>
    <row r="1540" spans="1:10" ht="37.5" x14ac:dyDescent="0.3">
      <c r="B1540" s="35"/>
      <c r="C1540" s="41" t="s">
        <v>561</v>
      </c>
      <c r="D1540" s="16"/>
      <c r="E1540" s="15"/>
      <c r="F1540" s="38"/>
      <c r="G1540" s="39"/>
      <c r="H1540" s="180"/>
    </row>
    <row r="1541" spans="1:10" ht="37.5" x14ac:dyDescent="0.3">
      <c r="B1541" s="35"/>
      <c r="C1541" s="41" t="s">
        <v>562</v>
      </c>
      <c r="D1541" s="16"/>
      <c r="E1541" s="15"/>
      <c r="F1541" s="38"/>
      <c r="G1541" s="39"/>
      <c r="H1541" s="180"/>
    </row>
    <row r="1542" spans="1:10" ht="37.5" x14ac:dyDescent="0.3">
      <c r="B1542" s="35"/>
      <c r="C1542" s="41" t="s">
        <v>563</v>
      </c>
      <c r="D1542" s="16"/>
      <c r="E1542" s="15"/>
      <c r="F1542" s="38"/>
      <c r="G1542" s="39"/>
      <c r="H1542" s="180"/>
    </row>
    <row r="1543" spans="1:10" x14ac:dyDescent="0.3">
      <c r="B1543" s="35"/>
      <c r="C1543" s="41" t="s">
        <v>564</v>
      </c>
      <c r="D1543" s="16"/>
      <c r="E1543" s="15"/>
      <c r="F1543" s="38"/>
      <c r="G1543" s="39"/>
      <c r="H1543" s="180"/>
    </row>
    <row r="1544" spans="1:10" x14ac:dyDescent="0.3">
      <c r="B1544" s="35"/>
      <c r="C1544" s="43"/>
      <c r="D1544" s="16"/>
      <c r="E1544" s="15"/>
      <c r="F1544" s="38"/>
      <c r="G1544" s="39"/>
      <c r="H1544" s="180"/>
    </row>
    <row r="1545" spans="1:10" x14ac:dyDescent="0.3">
      <c r="B1545" s="35"/>
      <c r="C1545" s="43"/>
      <c r="D1545" s="16"/>
      <c r="E1545" s="15"/>
      <c r="F1545" s="38"/>
      <c r="G1545" s="39"/>
      <c r="H1545" s="180"/>
    </row>
    <row r="1546" spans="1:10" x14ac:dyDescent="0.3">
      <c r="B1546" s="35"/>
      <c r="C1546" s="43"/>
      <c r="D1546" s="16"/>
      <c r="E1546" s="15"/>
      <c r="F1546" s="38"/>
      <c r="G1546" s="39"/>
      <c r="H1546" s="180"/>
    </row>
    <row r="1547" spans="1:10" x14ac:dyDescent="0.3">
      <c r="B1547" s="35"/>
      <c r="C1547" s="43" t="s">
        <v>321</v>
      </c>
      <c r="D1547" s="16"/>
      <c r="E1547" s="15"/>
      <c r="F1547" s="38"/>
      <c r="G1547" s="39"/>
      <c r="H1547" s="180"/>
    </row>
    <row r="1548" spans="1:10" x14ac:dyDescent="0.3">
      <c r="B1548" s="35"/>
      <c r="C1548" s="43"/>
      <c r="D1548" s="16"/>
      <c r="E1548" s="15"/>
      <c r="F1548" s="38"/>
      <c r="G1548" s="39"/>
      <c r="H1548" s="180"/>
    </row>
    <row r="1549" spans="1:10" x14ac:dyDescent="0.3">
      <c r="B1549" s="35"/>
      <c r="C1549" s="44"/>
      <c r="D1549" s="16"/>
      <c r="E1549" s="15"/>
      <c r="F1549" s="38"/>
      <c r="G1549" s="39"/>
      <c r="H1549" s="180"/>
    </row>
    <row r="1550" spans="1:10" x14ac:dyDescent="0.3">
      <c r="B1550" s="35"/>
      <c r="C1550" s="43"/>
      <c r="D1550" s="16"/>
      <c r="E1550" s="15"/>
      <c r="F1550" s="38"/>
      <c r="G1550" s="39"/>
      <c r="H1550" s="180"/>
    </row>
    <row r="1551" spans="1:10" x14ac:dyDescent="0.3">
      <c r="A1551" s="13">
        <v>25</v>
      </c>
      <c r="B1551" s="35">
        <v>110</v>
      </c>
      <c r="C1551" s="43" t="s">
        <v>565</v>
      </c>
      <c r="D1551" s="16" t="s">
        <v>4</v>
      </c>
      <c r="E1551" s="15">
        <v>1</v>
      </c>
      <c r="F1551" s="38">
        <v>0</v>
      </c>
      <c r="G1551" s="39">
        <f>F1551*E1551</f>
        <v>0</v>
      </c>
      <c r="H1551" s="180"/>
      <c r="I1551" s="145">
        <v>1</v>
      </c>
      <c r="J1551" s="158">
        <f>I1551*F1551</f>
        <v>0</v>
      </c>
    </row>
    <row r="1552" spans="1:10" x14ac:dyDescent="0.3">
      <c r="B1552" s="35"/>
      <c r="C1552" s="43"/>
      <c r="D1552" s="16"/>
      <c r="E1552" s="15"/>
      <c r="F1552" s="38"/>
      <c r="G1552" s="39"/>
      <c r="H1552" s="180"/>
    </row>
    <row r="1553" spans="2:8" x14ac:dyDescent="0.3">
      <c r="B1553" s="35"/>
      <c r="C1553" s="43"/>
      <c r="D1553" s="16"/>
      <c r="E1553" s="15"/>
      <c r="F1553" s="38"/>
      <c r="G1553" s="39"/>
      <c r="H1553" s="180"/>
    </row>
    <row r="1554" spans="2:8" x14ac:dyDescent="0.3">
      <c r="B1554" s="35"/>
      <c r="C1554" s="43"/>
      <c r="D1554" s="16"/>
      <c r="E1554" s="15"/>
      <c r="F1554" s="38"/>
      <c r="G1554" s="39"/>
      <c r="H1554" s="180"/>
    </row>
    <row r="1555" spans="2:8" ht="37.5" x14ac:dyDescent="0.3">
      <c r="B1555" s="35"/>
      <c r="C1555" s="41" t="s">
        <v>566</v>
      </c>
      <c r="D1555" s="16"/>
      <c r="E1555" s="15"/>
      <c r="F1555" s="38"/>
      <c r="G1555" s="39"/>
      <c r="H1555" s="180"/>
    </row>
    <row r="1556" spans="2:8" ht="37.5" x14ac:dyDescent="0.3">
      <c r="B1556" s="35"/>
      <c r="C1556" s="41" t="s">
        <v>567</v>
      </c>
      <c r="D1556" s="16"/>
      <c r="E1556" s="15"/>
      <c r="F1556" s="38"/>
      <c r="G1556" s="39"/>
      <c r="H1556" s="180"/>
    </row>
    <row r="1557" spans="2:8" x14ac:dyDescent="0.3">
      <c r="B1557" s="35"/>
      <c r="C1557" s="41" t="s">
        <v>568</v>
      </c>
      <c r="D1557" s="16"/>
      <c r="E1557" s="15"/>
      <c r="F1557" s="38"/>
      <c r="G1557" s="39"/>
      <c r="H1557" s="180"/>
    </row>
    <row r="1558" spans="2:8" x14ac:dyDescent="0.3">
      <c r="B1558" s="35"/>
      <c r="C1558" s="43"/>
      <c r="D1558" s="16"/>
      <c r="E1558" s="15"/>
      <c r="F1558" s="38"/>
      <c r="G1558" s="39"/>
      <c r="H1558" s="180"/>
    </row>
    <row r="1559" spans="2:8" x14ac:dyDescent="0.3">
      <c r="B1559" s="35"/>
      <c r="C1559" s="43"/>
      <c r="D1559" s="16"/>
      <c r="E1559" s="15"/>
      <c r="F1559" s="38"/>
      <c r="G1559" s="39"/>
      <c r="H1559" s="180"/>
    </row>
    <row r="1560" spans="2:8" x14ac:dyDescent="0.3">
      <c r="B1560" s="35"/>
      <c r="C1560" s="43"/>
      <c r="D1560" s="16"/>
      <c r="E1560" s="15"/>
      <c r="F1560" s="38"/>
      <c r="G1560" s="39"/>
      <c r="H1560" s="180"/>
    </row>
    <row r="1561" spans="2:8" ht="37.5" x14ac:dyDescent="0.3">
      <c r="B1561" s="35"/>
      <c r="C1561" s="41" t="s">
        <v>569</v>
      </c>
      <c r="D1561" s="16"/>
      <c r="E1561" s="15"/>
      <c r="F1561" s="38"/>
      <c r="G1561" s="39"/>
      <c r="H1561" s="180"/>
    </row>
    <row r="1562" spans="2:8" ht="37.5" x14ac:dyDescent="0.3">
      <c r="B1562" s="35"/>
      <c r="C1562" s="41" t="s">
        <v>570</v>
      </c>
      <c r="D1562" s="16"/>
      <c r="E1562" s="15"/>
      <c r="F1562" s="38"/>
      <c r="G1562" s="39"/>
      <c r="H1562" s="180"/>
    </row>
    <row r="1563" spans="2:8" x14ac:dyDescent="0.3">
      <c r="B1563" s="35"/>
      <c r="C1563" s="41" t="s">
        <v>571</v>
      </c>
      <c r="D1563" s="16"/>
      <c r="E1563" s="15"/>
      <c r="F1563" s="38"/>
      <c r="G1563" s="39"/>
      <c r="H1563" s="180"/>
    </row>
    <row r="1564" spans="2:8" x14ac:dyDescent="0.3">
      <c r="B1564" s="35"/>
      <c r="C1564" s="43"/>
      <c r="D1564" s="16"/>
      <c r="E1564" s="15"/>
      <c r="F1564" s="38"/>
      <c r="G1564" s="39"/>
      <c r="H1564" s="180"/>
    </row>
    <row r="1565" spans="2:8" x14ac:dyDescent="0.3">
      <c r="B1565" s="35"/>
      <c r="C1565" s="43"/>
      <c r="D1565" s="16"/>
      <c r="E1565" s="15"/>
      <c r="F1565" s="38"/>
      <c r="G1565" s="39"/>
      <c r="H1565" s="180"/>
    </row>
    <row r="1566" spans="2:8" x14ac:dyDescent="0.3">
      <c r="B1566" s="35"/>
      <c r="C1566" s="43"/>
      <c r="D1566" s="16"/>
      <c r="E1566" s="15"/>
      <c r="F1566" s="38"/>
      <c r="G1566" s="39"/>
      <c r="H1566" s="180"/>
    </row>
    <row r="1567" spans="2:8" x14ac:dyDescent="0.3">
      <c r="B1567" s="35"/>
      <c r="C1567" s="43" t="s">
        <v>321</v>
      </c>
      <c r="D1567" s="16"/>
      <c r="E1567" s="15"/>
      <c r="F1567" s="38"/>
      <c r="G1567" s="39"/>
      <c r="H1567" s="180"/>
    </row>
    <row r="1568" spans="2:8" x14ac:dyDescent="0.3">
      <c r="B1568" s="35"/>
      <c r="C1568" s="43"/>
      <c r="D1568" s="16"/>
      <c r="E1568" s="15"/>
      <c r="F1568" s="38"/>
      <c r="G1568" s="39"/>
      <c r="H1568" s="180"/>
    </row>
    <row r="1569" spans="1:10" x14ac:dyDescent="0.3">
      <c r="B1569" s="35"/>
      <c r="C1569" s="43" t="s">
        <v>302</v>
      </c>
      <c r="D1569" s="16"/>
      <c r="E1569" s="15"/>
      <c r="F1569" s="38"/>
      <c r="G1569" s="39"/>
      <c r="H1569" s="180"/>
    </row>
    <row r="1570" spans="1:10" x14ac:dyDescent="0.3">
      <c r="B1570" s="35"/>
      <c r="C1570" s="43"/>
      <c r="D1570" s="16"/>
      <c r="E1570" s="15"/>
      <c r="F1570" s="38"/>
      <c r="G1570" s="39"/>
      <c r="H1570" s="180"/>
    </row>
    <row r="1571" spans="1:10" x14ac:dyDescent="0.3">
      <c r="A1571" s="13">
        <v>25</v>
      </c>
      <c r="B1571" s="35">
        <v>111</v>
      </c>
      <c r="C1571" s="43" t="s">
        <v>572</v>
      </c>
      <c r="D1571" s="16" t="s">
        <v>4</v>
      </c>
      <c r="E1571" s="15">
        <v>1</v>
      </c>
      <c r="F1571" s="38">
        <v>0</v>
      </c>
      <c r="G1571" s="39">
        <f>F1571*E1571</f>
        <v>0</v>
      </c>
      <c r="H1571" s="180"/>
      <c r="I1571" s="145">
        <v>1</v>
      </c>
      <c r="J1571" s="158">
        <f>I1571*F1571</f>
        <v>0</v>
      </c>
    </row>
    <row r="1572" spans="1:10" x14ac:dyDescent="0.3">
      <c r="B1572" s="35"/>
      <c r="C1572" s="43"/>
      <c r="D1572" s="16"/>
      <c r="E1572" s="15"/>
      <c r="F1572" s="38"/>
      <c r="G1572" s="39"/>
      <c r="H1572" s="180"/>
    </row>
    <row r="1573" spans="1:10" x14ac:dyDescent="0.3">
      <c r="B1573" s="35"/>
      <c r="C1573" s="43"/>
      <c r="D1573" s="16"/>
      <c r="E1573" s="15"/>
      <c r="F1573" s="38"/>
      <c r="G1573" s="39"/>
      <c r="H1573" s="180"/>
    </row>
    <row r="1574" spans="1:10" x14ac:dyDescent="0.3">
      <c r="B1574" s="35"/>
      <c r="C1574" s="43"/>
      <c r="D1574" s="16"/>
      <c r="E1574" s="15"/>
      <c r="F1574" s="38"/>
      <c r="G1574" s="39"/>
      <c r="H1574" s="180"/>
    </row>
    <row r="1575" spans="1:10" ht="37.5" x14ac:dyDescent="0.3">
      <c r="B1575" s="35"/>
      <c r="C1575" s="41" t="s">
        <v>573</v>
      </c>
      <c r="D1575" s="16"/>
      <c r="E1575" s="15"/>
      <c r="F1575" s="38"/>
      <c r="G1575" s="39"/>
      <c r="H1575" s="180"/>
    </row>
    <row r="1576" spans="1:10" x14ac:dyDescent="0.3">
      <c r="B1576" s="35"/>
      <c r="C1576" s="43" t="s">
        <v>574</v>
      </c>
      <c r="D1576" s="16"/>
      <c r="E1576" s="15"/>
      <c r="F1576" s="38"/>
      <c r="G1576" s="39"/>
      <c r="H1576" s="180"/>
    </row>
    <row r="1577" spans="1:10" x14ac:dyDescent="0.3">
      <c r="B1577" s="35"/>
      <c r="C1577" s="43"/>
      <c r="D1577" s="16"/>
      <c r="E1577" s="15"/>
      <c r="F1577" s="38"/>
      <c r="G1577" s="39"/>
      <c r="H1577" s="180"/>
    </row>
    <row r="1578" spans="1:10" x14ac:dyDescent="0.3">
      <c r="B1578" s="35"/>
      <c r="C1578" s="43"/>
      <c r="D1578" s="16"/>
      <c r="E1578" s="15"/>
      <c r="F1578" s="38"/>
      <c r="G1578" s="39"/>
      <c r="H1578" s="180"/>
    </row>
    <row r="1579" spans="1:10" x14ac:dyDescent="0.3">
      <c r="B1579" s="35"/>
      <c r="C1579" s="43"/>
      <c r="D1579" s="16"/>
      <c r="E1579" s="15"/>
      <c r="F1579" s="38"/>
      <c r="G1579" s="39"/>
      <c r="H1579" s="180"/>
    </row>
    <row r="1580" spans="1:10" ht="37.5" x14ac:dyDescent="0.3">
      <c r="B1580" s="35"/>
      <c r="C1580" s="41" t="s">
        <v>575</v>
      </c>
      <c r="D1580" s="16"/>
      <c r="E1580" s="15"/>
      <c r="F1580" s="38"/>
      <c r="G1580" s="39"/>
      <c r="H1580" s="180"/>
    </row>
    <row r="1581" spans="1:10" ht="37.5" x14ac:dyDescent="0.3">
      <c r="B1581" s="35"/>
      <c r="C1581" s="41" t="s">
        <v>576</v>
      </c>
      <c r="D1581" s="16"/>
      <c r="E1581" s="15"/>
      <c r="F1581" s="38"/>
      <c r="G1581" s="39"/>
      <c r="H1581" s="180"/>
    </row>
    <row r="1582" spans="1:10" ht="37.5" x14ac:dyDescent="0.3">
      <c r="B1582" s="35"/>
      <c r="C1582" s="41" t="s">
        <v>577</v>
      </c>
      <c r="D1582" s="16"/>
      <c r="E1582" s="15"/>
      <c r="F1582" s="38"/>
      <c r="G1582" s="39"/>
      <c r="H1582" s="180"/>
    </row>
    <row r="1583" spans="1:10" x14ac:dyDescent="0.3">
      <c r="B1583" s="35"/>
      <c r="C1583" s="41" t="s">
        <v>578</v>
      </c>
      <c r="D1583" s="16"/>
      <c r="E1583" s="15"/>
      <c r="F1583" s="38"/>
      <c r="G1583" s="39"/>
      <c r="H1583" s="180"/>
    </row>
    <row r="1584" spans="1:10" x14ac:dyDescent="0.3">
      <c r="B1584" s="35"/>
      <c r="C1584" s="43"/>
      <c r="D1584" s="16"/>
      <c r="E1584" s="15"/>
      <c r="F1584" s="38"/>
      <c r="G1584" s="39"/>
      <c r="H1584" s="180"/>
    </row>
    <row r="1585" spans="1:10" x14ac:dyDescent="0.3">
      <c r="B1585" s="35"/>
      <c r="C1585" s="43"/>
      <c r="D1585" s="16"/>
      <c r="E1585" s="15"/>
      <c r="F1585" s="38"/>
      <c r="G1585" s="39"/>
      <c r="H1585" s="180"/>
    </row>
    <row r="1586" spans="1:10" x14ac:dyDescent="0.3">
      <c r="B1586" s="35"/>
      <c r="C1586" s="43"/>
      <c r="D1586" s="16"/>
      <c r="E1586" s="15"/>
      <c r="F1586" s="38"/>
      <c r="G1586" s="39"/>
      <c r="H1586" s="180"/>
    </row>
    <row r="1587" spans="1:10" x14ac:dyDescent="0.3">
      <c r="B1587" s="35"/>
      <c r="C1587" s="43" t="s">
        <v>321</v>
      </c>
      <c r="D1587" s="16"/>
      <c r="E1587" s="15"/>
      <c r="F1587" s="38"/>
      <c r="G1587" s="39"/>
      <c r="H1587" s="180"/>
    </row>
    <row r="1588" spans="1:10" x14ac:dyDescent="0.3">
      <c r="B1588" s="35"/>
      <c r="C1588" s="43"/>
      <c r="D1588" s="16"/>
      <c r="E1588" s="15"/>
      <c r="F1588" s="38"/>
      <c r="G1588" s="39"/>
      <c r="H1588" s="180"/>
    </row>
    <row r="1589" spans="1:10" x14ac:dyDescent="0.3">
      <c r="B1589" s="35"/>
      <c r="C1589" s="43"/>
      <c r="D1589" s="16"/>
      <c r="E1589" s="15"/>
      <c r="F1589" s="38"/>
      <c r="G1589" s="39"/>
      <c r="H1589" s="180"/>
    </row>
    <row r="1590" spans="1:10" x14ac:dyDescent="0.3">
      <c r="B1590" s="35"/>
      <c r="C1590" s="43"/>
      <c r="D1590" s="16"/>
      <c r="E1590" s="15"/>
      <c r="F1590" s="38"/>
      <c r="G1590" s="39"/>
      <c r="H1590" s="180"/>
    </row>
    <row r="1591" spans="1:10" x14ac:dyDescent="0.3">
      <c r="B1591" s="35"/>
      <c r="C1591" s="43"/>
      <c r="D1591" s="16"/>
      <c r="E1591" s="15"/>
      <c r="F1591" s="38"/>
      <c r="G1591" s="39"/>
      <c r="H1591" s="180"/>
    </row>
    <row r="1592" spans="1:10" x14ac:dyDescent="0.3">
      <c r="B1592" s="35"/>
      <c r="C1592" s="43"/>
      <c r="D1592" s="16"/>
      <c r="E1592" s="15"/>
      <c r="F1592" s="38"/>
      <c r="G1592" s="39"/>
      <c r="H1592" s="180"/>
    </row>
    <row r="1593" spans="1:10" x14ac:dyDescent="0.3">
      <c r="B1593" s="35"/>
      <c r="C1593" s="43"/>
      <c r="D1593" s="16"/>
      <c r="E1593" s="15"/>
      <c r="F1593" s="38"/>
      <c r="G1593" s="39"/>
      <c r="H1593" s="180"/>
    </row>
    <row r="1594" spans="1:10" x14ac:dyDescent="0.3">
      <c r="B1594" s="35"/>
      <c r="C1594" s="43"/>
      <c r="D1594" s="16"/>
      <c r="E1594" s="15"/>
      <c r="F1594" s="38"/>
      <c r="G1594" s="39"/>
      <c r="H1594" s="180"/>
    </row>
    <row r="1595" spans="1:10" x14ac:dyDescent="0.3">
      <c r="B1595" s="35"/>
      <c r="C1595" s="43"/>
      <c r="D1595" s="16"/>
      <c r="E1595" s="15"/>
      <c r="F1595" s="38"/>
      <c r="G1595" s="39"/>
      <c r="H1595" s="180"/>
    </row>
    <row r="1596" spans="1:10" x14ac:dyDescent="0.3">
      <c r="B1596" s="35"/>
      <c r="C1596" s="43"/>
      <c r="D1596" s="16"/>
      <c r="E1596" s="15"/>
      <c r="F1596" s="38"/>
      <c r="G1596" s="39"/>
      <c r="H1596" s="180"/>
    </row>
    <row r="1597" spans="1:10" x14ac:dyDescent="0.3">
      <c r="B1597" s="35"/>
      <c r="C1597" s="43"/>
      <c r="D1597" s="16"/>
      <c r="E1597" s="15"/>
      <c r="F1597" s="38"/>
      <c r="G1597" s="39"/>
      <c r="H1597" s="180"/>
    </row>
    <row r="1598" spans="1:10" x14ac:dyDescent="0.3">
      <c r="A1598" s="13">
        <v>26</v>
      </c>
      <c r="B1598" s="35">
        <v>112</v>
      </c>
      <c r="C1598" s="43" t="s">
        <v>579</v>
      </c>
      <c r="D1598" s="16" t="s">
        <v>4</v>
      </c>
      <c r="E1598" s="15">
        <v>1</v>
      </c>
      <c r="F1598" s="38">
        <v>0</v>
      </c>
      <c r="G1598" s="39">
        <f>F1598*E1598</f>
        <v>0</v>
      </c>
      <c r="H1598" s="180"/>
      <c r="I1598" s="145">
        <v>1</v>
      </c>
      <c r="J1598" s="158">
        <f>I1598*F1598</f>
        <v>0</v>
      </c>
    </row>
    <row r="1599" spans="1:10" x14ac:dyDescent="0.3">
      <c r="B1599" s="35"/>
      <c r="C1599" s="43"/>
      <c r="D1599" s="16"/>
      <c r="E1599" s="15"/>
      <c r="F1599" s="38"/>
      <c r="G1599" s="39"/>
      <c r="H1599" s="180"/>
    </row>
    <row r="1600" spans="1:10" x14ac:dyDescent="0.3">
      <c r="B1600" s="35"/>
      <c r="C1600" s="43"/>
      <c r="D1600" s="16"/>
      <c r="E1600" s="15"/>
      <c r="F1600" s="38"/>
      <c r="G1600" s="39"/>
      <c r="H1600" s="180"/>
    </row>
    <row r="1601" spans="1:10" x14ac:dyDescent="0.3">
      <c r="B1601" s="35"/>
      <c r="C1601" s="43"/>
      <c r="D1601" s="16"/>
      <c r="E1601" s="15"/>
      <c r="F1601" s="38"/>
      <c r="G1601" s="39"/>
      <c r="H1601" s="180"/>
    </row>
    <row r="1602" spans="1:10" ht="37.5" x14ac:dyDescent="0.3">
      <c r="B1602" s="35"/>
      <c r="C1602" s="41" t="s">
        <v>580</v>
      </c>
      <c r="D1602" s="16"/>
      <c r="E1602" s="15"/>
      <c r="F1602" s="38"/>
      <c r="G1602" s="39"/>
      <c r="H1602" s="180"/>
    </row>
    <row r="1603" spans="1:10" x14ac:dyDescent="0.3">
      <c r="B1603" s="35"/>
      <c r="C1603" s="41" t="s">
        <v>581</v>
      </c>
      <c r="D1603" s="16"/>
      <c r="E1603" s="15"/>
      <c r="F1603" s="38"/>
      <c r="G1603" s="39"/>
      <c r="H1603" s="180"/>
    </row>
    <row r="1604" spans="1:10" x14ac:dyDescent="0.3">
      <c r="B1604" s="35"/>
      <c r="C1604" s="43"/>
      <c r="D1604" s="16"/>
      <c r="E1604" s="15"/>
      <c r="F1604" s="38"/>
      <c r="G1604" s="39"/>
      <c r="H1604" s="180"/>
    </row>
    <row r="1605" spans="1:10" x14ac:dyDescent="0.3">
      <c r="B1605" s="35"/>
      <c r="C1605" s="43"/>
      <c r="D1605" s="16"/>
      <c r="E1605" s="15"/>
      <c r="F1605" s="38"/>
      <c r="G1605" s="39"/>
      <c r="H1605" s="180"/>
    </row>
    <row r="1606" spans="1:10" x14ac:dyDescent="0.3">
      <c r="B1606" s="35"/>
      <c r="C1606" s="43"/>
      <c r="D1606" s="16"/>
      <c r="E1606" s="15"/>
      <c r="F1606" s="38"/>
      <c r="G1606" s="39"/>
      <c r="H1606" s="180"/>
    </row>
    <row r="1607" spans="1:10" x14ac:dyDescent="0.3">
      <c r="B1607" s="35"/>
      <c r="C1607" s="43" t="s">
        <v>321</v>
      </c>
      <c r="D1607" s="16"/>
      <c r="E1607" s="15"/>
      <c r="F1607" s="38"/>
      <c r="G1607" s="39"/>
      <c r="H1607" s="180"/>
    </row>
    <row r="1608" spans="1:10" x14ac:dyDescent="0.3">
      <c r="B1608" s="35"/>
      <c r="C1608" s="43"/>
      <c r="D1608" s="16"/>
      <c r="E1608" s="15"/>
      <c r="F1608" s="38"/>
      <c r="G1608" s="39"/>
      <c r="H1608" s="180"/>
    </row>
    <row r="1609" spans="1:10" x14ac:dyDescent="0.3">
      <c r="B1609" s="35"/>
      <c r="C1609" s="43" t="s">
        <v>302</v>
      </c>
      <c r="D1609" s="16"/>
      <c r="E1609" s="15"/>
      <c r="F1609" s="38"/>
      <c r="G1609" s="39"/>
      <c r="H1609" s="180"/>
    </row>
    <row r="1610" spans="1:10" x14ac:dyDescent="0.3">
      <c r="B1610" s="35"/>
      <c r="C1610" s="43"/>
      <c r="D1610" s="16"/>
      <c r="E1610" s="15"/>
      <c r="F1610" s="38"/>
      <c r="G1610" s="39"/>
      <c r="H1610" s="180"/>
    </row>
    <row r="1611" spans="1:10" x14ac:dyDescent="0.3">
      <c r="A1611" s="13">
        <v>26</v>
      </c>
      <c r="B1611" s="35">
        <v>113</v>
      </c>
      <c r="C1611" s="43" t="s">
        <v>582</v>
      </c>
      <c r="D1611" s="16" t="s">
        <v>4</v>
      </c>
      <c r="E1611" s="15">
        <v>1</v>
      </c>
      <c r="F1611" s="38">
        <v>0</v>
      </c>
      <c r="G1611" s="39">
        <f>F1611*E1611</f>
        <v>0</v>
      </c>
      <c r="H1611" s="180"/>
      <c r="I1611" s="145">
        <v>1</v>
      </c>
      <c r="J1611" s="158">
        <f>I1611*F1611</f>
        <v>0</v>
      </c>
    </row>
    <row r="1612" spans="1:10" x14ac:dyDescent="0.3">
      <c r="B1612" s="35"/>
      <c r="C1612" s="43"/>
      <c r="D1612" s="16"/>
      <c r="E1612" s="15"/>
      <c r="F1612" s="38"/>
      <c r="G1612" s="39"/>
      <c r="H1612" s="180"/>
    </row>
    <row r="1613" spans="1:10" x14ac:dyDescent="0.3">
      <c r="B1613" s="35"/>
      <c r="C1613" s="43"/>
      <c r="D1613" s="16"/>
      <c r="E1613" s="15"/>
      <c r="F1613" s="38"/>
      <c r="G1613" s="39"/>
      <c r="H1613" s="180"/>
    </row>
    <row r="1614" spans="1:10" x14ac:dyDescent="0.3">
      <c r="B1614" s="35"/>
      <c r="C1614" s="43"/>
      <c r="D1614" s="16"/>
      <c r="E1614" s="15"/>
      <c r="F1614" s="38"/>
      <c r="G1614" s="39"/>
      <c r="H1614" s="180"/>
    </row>
    <row r="1615" spans="1:10" ht="37.5" x14ac:dyDescent="0.3">
      <c r="B1615" s="35"/>
      <c r="C1615" s="41" t="s">
        <v>583</v>
      </c>
      <c r="D1615" s="16"/>
      <c r="E1615" s="15"/>
      <c r="F1615" s="38"/>
      <c r="G1615" s="39"/>
      <c r="H1615" s="180"/>
    </row>
    <row r="1616" spans="1:10" ht="37.5" x14ac:dyDescent="0.3">
      <c r="B1616" s="35"/>
      <c r="C1616" s="41" t="s">
        <v>584</v>
      </c>
      <c r="D1616" s="16"/>
      <c r="E1616" s="15"/>
      <c r="F1616" s="38"/>
      <c r="G1616" s="39"/>
      <c r="H1616" s="180"/>
    </row>
    <row r="1617" spans="1:10" ht="37.5" x14ac:dyDescent="0.3">
      <c r="B1617" s="35"/>
      <c r="C1617" s="41" t="s">
        <v>585</v>
      </c>
      <c r="D1617" s="16"/>
      <c r="E1617" s="15"/>
      <c r="F1617" s="38"/>
      <c r="G1617" s="39"/>
      <c r="H1617" s="180"/>
    </row>
    <row r="1618" spans="1:10" x14ac:dyDescent="0.3">
      <c r="B1618" s="35"/>
      <c r="C1618" s="43"/>
      <c r="D1618" s="16"/>
      <c r="E1618" s="15"/>
      <c r="F1618" s="38"/>
      <c r="G1618" s="39"/>
      <c r="H1618" s="180"/>
    </row>
    <row r="1619" spans="1:10" x14ac:dyDescent="0.3">
      <c r="B1619" s="35"/>
      <c r="C1619" s="43"/>
      <c r="D1619" s="16"/>
      <c r="E1619" s="15"/>
      <c r="F1619" s="38"/>
      <c r="G1619" s="39"/>
      <c r="H1619" s="180"/>
    </row>
    <row r="1620" spans="1:10" x14ac:dyDescent="0.3">
      <c r="B1620" s="35"/>
      <c r="C1620" s="43"/>
      <c r="D1620" s="16"/>
      <c r="E1620" s="15"/>
      <c r="F1620" s="38"/>
      <c r="G1620" s="39"/>
      <c r="H1620" s="180"/>
    </row>
    <row r="1621" spans="1:10" x14ac:dyDescent="0.3">
      <c r="B1621" s="35"/>
      <c r="C1621" s="43" t="s">
        <v>321</v>
      </c>
      <c r="D1621" s="16"/>
      <c r="E1621" s="15"/>
      <c r="F1621" s="38"/>
      <c r="G1621" s="39"/>
      <c r="H1621" s="180"/>
    </row>
    <row r="1622" spans="1:10" x14ac:dyDescent="0.3">
      <c r="B1622" s="35"/>
      <c r="C1622" s="43"/>
      <c r="D1622" s="16"/>
      <c r="E1622" s="15"/>
      <c r="F1622" s="38"/>
      <c r="G1622" s="39"/>
      <c r="H1622" s="180"/>
    </row>
    <row r="1623" spans="1:10" x14ac:dyDescent="0.3">
      <c r="B1623" s="35"/>
      <c r="C1623" s="43" t="s">
        <v>302</v>
      </c>
      <c r="D1623" s="16"/>
      <c r="E1623" s="15"/>
      <c r="F1623" s="38"/>
      <c r="G1623" s="39"/>
      <c r="H1623" s="180"/>
    </row>
    <row r="1624" spans="1:10" x14ac:dyDescent="0.3">
      <c r="B1624" s="35"/>
      <c r="C1624" s="43"/>
      <c r="D1624" s="16"/>
      <c r="E1624" s="15"/>
      <c r="F1624" s="38"/>
      <c r="G1624" s="39"/>
      <c r="H1624" s="180"/>
    </row>
    <row r="1625" spans="1:10" x14ac:dyDescent="0.3">
      <c r="A1625" s="13">
        <v>26</v>
      </c>
      <c r="B1625" s="35">
        <v>114</v>
      </c>
      <c r="C1625" s="43" t="s">
        <v>586</v>
      </c>
      <c r="D1625" s="16" t="s">
        <v>4</v>
      </c>
      <c r="E1625" s="15">
        <v>1</v>
      </c>
      <c r="F1625" s="38">
        <v>0</v>
      </c>
      <c r="G1625" s="39">
        <f>F1625*E1625</f>
        <v>0</v>
      </c>
      <c r="H1625" s="180"/>
      <c r="I1625" s="145">
        <v>1</v>
      </c>
      <c r="J1625" s="158">
        <f>I1625*F1625</f>
        <v>0</v>
      </c>
    </row>
    <row r="1626" spans="1:10" x14ac:dyDescent="0.3">
      <c r="B1626" s="35"/>
      <c r="C1626" s="43"/>
      <c r="D1626" s="16"/>
      <c r="E1626" s="15"/>
      <c r="F1626" s="38"/>
      <c r="G1626" s="39"/>
      <c r="H1626" s="180"/>
    </row>
    <row r="1627" spans="1:10" x14ac:dyDescent="0.3">
      <c r="B1627" s="35"/>
      <c r="C1627" s="43"/>
      <c r="D1627" s="16"/>
      <c r="E1627" s="15"/>
      <c r="F1627" s="38"/>
      <c r="G1627" s="39"/>
      <c r="H1627" s="180"/>
    </row>
    <row r="1628" spans="1:10" x14ac:dyDescent="0.3">
      <c r="B1628" s="35"/>
      <c r="C1628" s="43"/>
      <c r="D1628" s="16"/>
      <c r="E1628" s="15"/>
      <c r="F1628" s="38"/>
      <c r="G1628" s="39"/>
      <c r="H1628" s="180"/>
    </row>
    <row r="1629" spans="1:10" ht="37.5" x14ac:dyDescent="0.3">
      <c r="B1629" s="35"/>
      <c r="C1629" s="41" t="s">
        <v>583</v>
      </c>
      <c r="D1629" s="16"/>
      <c r="E1629" s="15"/>
      <c r="F1629" s="38"/>
      <c r="G1629" s="39"/>
      <c r="H1629" s="180"/>
    </row>
    <row r="1630" spans="1:10" ht="37.5" x14ac:dyDescent="0.3">
      <c r="B1630" s="35"/>
      <c r="C1630" s="41" t="s">
        <v>587</v>
      </c>
      <c r="D1630" s="16"/>
      <c r="E1630" s="15"/>
      <c r="F1630" s="38"/>
      <c r="G1630" s="39"/>
      <c r="H1630" s="180"/>
    </row>
    <row r="1631" spans="1:10" x14ac:dyDescent="0.3">
      <c r="B1631" s="35"/>
      <c r="C1631" s="41" t="s">
        <v>588</v>
      </c>
      <c r="D1631" s="16"/>
      <c r="E1631" s="15"/>
      <c r="F1631" s="38"/>
      <c r="G1631" s="39"/>
      <c r="H1631" s="180"/>
    </row>
    <row r="1632" spans="1:10" x14ac:dyDescent="0.3">
      <c r="B1632" s="35"/>
      <c r="C1632" s="43"/>
      <c r="D1632" s="16"/>
      <c r="E1632" s="15"/>
      <c r="F1632" s="38"/>
      <c r="G1632" s="39"/>
      <c r="H1632" s="180"/>
    </row>
    <row r="1633" spans="2:8" x14ac:dyDescent="0.3">
      <c r="B1633" s="35"/>
      <c r="C1633" s="43"/>
      <c r="D1633" s="16"/>
      <c r="E1633" s="15"/>
      <c r="F1633" s="38"/>
      <c r="G1633" s="39"/>
      <c r="H1633" s="180"/>
    </row>
    <row r="1634" spans="2:8" x14ac:dyDescent="0.3">
      <c r="B1634" s="35"/>
      <c r="C1634" s="43"/>
      <c r="D1634" s="16"/>
      <c r="E1634" s="15"/>
      <c r="F1634" s="38"/>
      <c r="G1634" s="39"/>
      <c r="H1634" s="180"/>
    </row>
    <row r="1635" spans="2:8" x14ac:dyDescent="0.3">
      <c r="B1635" s="35"/>
      <c r="C1635" s="43" t="s">
        <v>321</v>
      </c>
      <c r="D1635" s="16"/>
      <c r="E1635" s="15"/>
      <c r="F1635" s="38"/>
      <c r="G1635" s="39"/>
      <c r="H1635" s="180"/>
    </row>
    <row r="1636" spans="2:8" x14ac:dyDescent="0.3">
      <c r="B1636" s="35"/>
      <c r="C1636" s="43"/>
      <c r="D1636" s="16"/>
      <c r="E1636" s="15"/>
      <c r="F1636" s="38"/>
      <c r="G1636" s="39"/>
      <c r="H1636" s="180"/>
    </row>
    <row r="1637" spans="2:8" x14ac:dyDescent="0.3">
      <c r="B1637" s="35"/>
      <c r="C1637" s="43"/>
      <c r="D1637" s="16"/>
      <c r="E1637" s="15"/>
      <c r="F1637" s="38"/>
      <c r="G1637" s="39"/>
      <c r="H1637" s="180"/>
    </row>
    <row r="1638" spans="2:8" x14ac:dyDescent="0.3">
      <c r="B1638" s="35"/>
      <c r="C1638" s="43"/>
      <c r="D1638" s="16"/>
      <c r="E1638" s="15"/>
      <c r="F1638" s="38"/>
      <c r="G1638" s="39"/>
      <c r="H1638" s="180"/>
    </row>
    <row r="1639" spans="2:8" x14ac:dyDescent="0.3">
      <c r="B1639" s="35"/>
      <c r="C1639" s="43"/>
      <c r="D1639" s="16"/>
      <c r="E1639" s="15"/>
      <c r="F1639" s="38"/>
      <c r="G1639" s="39"/>
      <c r="H1639" s="180"/>
    </row>
    <row r="1640" spans="2:8" x14ac:dyDescent="0.3">
      <c r="B1640" s="35"/>
      <c r="C1640" s="43"/>
      <c r="D1640" s="16"/>
      <c r="E1640" s="15"/>
      <c r="F1640" s="38"/>
      <c r="G1640" s="39"/>
      <c r="H1640" s="180"/>
    </row>
    <row r="1641" spans="2:8" x14ac:dyDescent="0.3">
      <c r="B1641" s="35"/>
      <c r="C1641" s="43"/>
      <c r="D1641" s="16"/>
      <c r="E1641" s="15"/>
      <c r="F1641" s="38"/>
      <c r="G1641" s="39"/>
      <c r="H1641" s="180"/>
    </row>
    <row r="1642" spans="2:8" x14ac:dyDescent="0.3">
      <c r="B1642" s="35"/>
      <c r="C1642" s="43"/>
      <c r="D1642" s="16"/>
      <c r="E1642" s="15"/>
      <c r="F1642" s="38"/>
      <c r="G1642" s="39"/>
      <c r="H1642" s="180"/>
    </row>
    <row r="1643" spans="2:8" x14ac:dyDescent="0.3">
      <c r="B1643" s="35"/>
      <c r="C1643" s="43"/>
      <c r="D1643" s="16"/>
      <c r="E1643" s="15"/>
      <c r="F1643" s="38"/>
      <c r="G1643" s="39"/>
      <c r="H1643" s="180"/>
    </row>
    <row r="1644" spans="2:8" x14ac:dyDescent="0.3">
      <c r="B1644" s="35"/>
      <c r="C1644" s="43"/>
      <c r="D1644" s="16"/>
      <c r="E1644" s="15"/>
      <c r="F1644" s="38"/>
      <c r="G1644" s="39"/>
      <c r="H1644" s="180"/>
    </row>
    <row r="1645" spans="2:8" x14ac:dyDescent="0.3">
      <c r="B1645" s="35"/>
      <c r="C1645" s="43"/>
      <c r="D1645" s="16"/>
      <c r="E1645" s="15"/>
      <c r="F1645" s="38"/>
      <c r="G1645" s="39"/>
      <c r="H1645" s="180"/>
    </row>
    <row r="1646" spans="2:8" x14ac:dyDescent="0.3">
      <c r="B1646" s="35"/>
      <c r="C1646" s="44"/>
      <c r="D1646" s="16"/>
      <c r="E1646" s="15"/>
      <c r="F1646" s="38"/>
      <c r="G1646" s="39"/>
      <c r="H1646" s="180"/>
    </row>
    <row r="1647" spans="2:8" x14ac:dyDescent="0.3">
      <c r="B1647" s="35"/>
      <c r="C1647" s="43"/>
      <c r="D1647" s="16"/>
      <c r="E1647" s="15"/>
      <c r="F1647" s="38"/>
      <c r="G1647" s="39"/>
      <c r="H1647" s="180"/>
    </row>
    <row r="1648" spans="2:8" x14ac:dyDescent="0.3">
      <c r="B1648" s="35"/>
      <c r="C1648" s="43"/>
      <c r="D1648" s="16"/>
      <c r="E1648" s="15"/>
      <c r="F1648" s="38"/>
      <c r="G1648" s="39"/>
      <c r="H1648" s="180"/>
    </row>
    <row r="1649" spans="1:10" x14ac:dyDescent="0.3">
      <c r="A1649" s="13">
        <v>27</v>
      </c>
      <c r="B1649" s="35">
        <v>115</v>
      </c>
      <c r="C1649" s="43" t="s">
        <v>589</v>
      </c>
      <c r="D1649" s="16" t="s">
        <v>4</v>
      </c>
      <c r="E1649" s="15">
        <v>1</v>
      </c>
      <c r="F1649" s="38">
        <v>0</v>
      </c>
      <c r="G1649" s="39">
        <f>F1649*E1649</f>
        <v>0</v>
      </c>
      <c r="H1649" s="180"/>
      <c r="I1649" s="145">
        <v>1</v>
      </c>
      <c r="J1649" s="158">
        <f>I1649*F1649</f>
        <v>0</v>
      </c>
    </row>
    <row r="1650" spans="1:10" x14ac:dyDescent="0.3">
      <c r="B1650" s="35"/>
      <c r="C1650" s="43"/>
      <c r="D1650" s="16"/>
      <c r="E1650" s="15"/>
      <c r="F1650" s="38"/>
      <c r="G1650" s="39"/>
      <c r="H1650" s="180"/>
    </row>
    <row r="1651" spans="1:10" ht="37.5" x14ac:dyDescent="0.3">
      <c r="B1651" s="35"/>
      <c r="C1651" s="41" t="s">
        <v>590</v>
      </c>
      <c r="D1651" s="16"/>
      <c r="E1651" s="15"/>
      <c r="F1651" s="38"/>
      <c r="G1651" s="39"/>
      <c r="H1651" s="180"/>
    </row>
    <row r="1652" spans="1:10" x14ac:dyDescent="0.3">
      <c r="B1652" s="35"/>
      <c r="C1652" s="41" t="s">
        <v>591</v>
      </c>
      <c r="D1652" s="16"/>
      <c r="E1652" s="15"/>
      <c r="F1652" s="38"/>
      <c r="G1652" s="39"/>
      <c r="H1652" s="180"/>
    </row>
    <row r="1653" spans="1:10" x14ac:dyDescent="0.3">
      <c r="B1653" s="35"/>
      <c r="C1653" s="43"/>
      <c r="D1653" s="16"/>
      <c r="E1653" s="15"/>
      <c r="F1653" s="38"/>
      <c r="G1653" s="39"/>
      <c r="H1653" s="180"/>
    </row>
    <row r="1654" spans="1:10" x14ac:dyDescent="0.3">
      <c r="B1654" s="35"/>
      <c r="C1654" s="43"/>
      <c r="D1654" s="16"/>
      <c r="E1654" s="15"/>
      <c r="F1654" s="38"/>
      <c r="G1654" s="39"/>
      <c r="H1654" s="180"/>
    </row>
    <row r="1655" spans="1:10" x14ac:dyDescent="0.3">
      <c r="B1655" s="35"/>
      <c r="C1655" s="43"/>
      <c r="D1655" s="16"/>
      <c r="E1655" s="15"/>
      <c r="F1655" s="38"/>
      <c r="G1655" s="39"/>
      <c r="H1655" s="180"/>
    </row>
    <row r="1656" spans="1:10" x14ac:dyDescent="0.3">
      <c r="B1656" s="35"/>
      <c r="C1656" s="43" t="s">
        <v>321</v>
      </c>
      <c r="D1656" s="16"/>
      <c r="E1656" s="15"/>
      <c r="F1656" s="38"/>
      <c r="G1656" s="39"/>
      <c r="H1656" s="180"/>
    </row>
    <row r="1657" spans="1:10" x14ac:dyDescent="0.3">
      <c r="B1657" s="35"/>
      <c r="C1657" s="43"/>
      <c r="D1657" s="16"/>
      <c r="E1657" s="15"/>
      <c r="F1657" s="38"/>
      <c r="G1657" s="39"/>
      <c r="H1657" s="180"/>
    </row>
    <row r="1658" spans="1:10" x14ac:dyDescent="0.3">
      <c r="B1658" s="35"/>
      <c r="C1658" s="43" t="s">
        <v>302</v>
      </c>
      <c r="D1658" s="16"/>
      <c r="E1658" s="15"/>
      <c r="F1658" s="38"/>
      <c r="G1658" s="39"/>
      <c r="H1658" s="180"/>
    </row>
    <row r="1659" spans="1:10" x14ac:dyDescent="0.3">
      <c r="B1659" s="35"/>
      <c r="C1659" s="43"/>
      <c r="D1659" s="16"/>
      <c r="E1659" s="15"/>
      <c r="F1659" s="38"/>
      <c r="G1659" s="39"/>
      <c r="H1659" s="180"/>
    </row>
    <row r="1660" spans="1:10" x14ac:dyDescent="0.3">
      <c r="A1660" s="13">
        <v>27</v>
      </c>
      <c r="B1660" s="35">
        <v>116</v>
      </c>
      <c r="C1660" s="43" t="s">
        <v>592</v>
      </c>
      <c r="D1660" s="16" t="s">
        <v>4</v>
      </c>
      <c r="E1660" s="15">
        <v>1</v>
      </c>
      <c r="F1660" s="38">
        <v>0</v>
      </c>
      <c r="G1660" s="39">
        <f>F1660*E1660</f>
        <v>0</v>
      </c>
      <c r="H1660" s="180"/>
      <c r="I1660" s="145">
        <v>1</v>
      </c>
      <c r="J1660" s="158">
        <f>I1660*F1660</f>
        <v>0</v>
      </c>
    </row>
    <row r="1661" spans="1:10" x14ac:dyDescent="0.3">
      <c r="B1661" s="35"/>
      <c r="C1661" s="43"/>
      <c r="D1661" s="16"/>
      <c r="E1661" s="15"/>
      <c r="F1661" s="38"/>
      <c r="G1661" s="39"/>
      <c r="H1661" s="180"/>
    </row>
    <row r="1662" spans="1:10" x14ac:dyDescent="0.3">
      <c r="B1662" s="35"/>
      <c r="C1662" s="43"/>
      <c r="D1662" s="16"/>
      <c r="E1662" s="15"/>
      <c r="F1662" s="38"/>
      <c r="G1662" s="39"/>
      <c r="H1662" s="180"/>
    </row>
    <row r="1663" spans="1:10" x14ac:dyDescent="0.3">
      <c r="B1663" s="35"/>
      <c r="C1663" s="43"/>
      <c r="D1663" s="16"/>
      <c r="E1663" s="15"/>
      <c r="F1663" s="38"/>
      <c r="G1663" s="39"/>
      <c r="H1663" s="180"/>
    </row>
    <row r="1664" spans="1:10" ht="37.5" x14ac:dyDescent="0.3">
      <c r="B1664" s="35"/>
      <c r="C1664" s="41" t="s">
        <v>593</v>
      </c>
      <c r="D1664" s="16"/>
      <c r="E1664" s="15"/>
      <c r="F1664" s="38"/>
      <c r="G1664" s="39"/>
      <c r="H1664" s="180"/>
    </row>
    <row r="1665" spans="1:10" ht="37.5" x14ac:dyDescent="0.3">
      <c r="B1665" s="35"/>
      <c r="C1665" s="41" t="s">
        <v>594</v>
      </c>
      <c r="D1665" s="16"/>
      <c r="E1665" s="15"/>
      <c r="F1665" s="38"/>
      <c r="G1665" s="39"/>
      <c r="H1665" s="180"/>
    </row>
    <row r="1666" spans="1:10" x14ac:dyDescent="0.3">
      <c r="B1666" s="35"/>
      <c r="C1666" s="41" t="s">
        <v>595</v>
      </c>
      <c r="D1666" s="16"/>
      <c r="E1666" s="15"/>
      <c r="F1666" s="38"/>
      <c r="G1666" s="39"/>
      <c r="H1666" s="180"/>
    </row>
    <row r="1667" spans="1:10" x14ac:dyDescent="0.3">
      <c r="B1667" s="35"/>
      <c r="C1667" s="43"/>
      <c r="D1667" s="16"/>
      <c r="E1667" s="15"/>
      <c r="F1667" s="38"/>
      <c r="G1667" s="39"/>
      <c r="H1667" s="180"/>
    </row>
    <row r="1668" spans="1:10" x14ac:dyDescent="0.3">
      <c r="B1668" s="35"/>
      <c r="C1668" s="43"/>
      <c r="D1668" s="16"/>
      <c r="E1668" s="15"/>
      <c r="F1668" s="38"/>
      <c r="G1668" s="39"/>
      <c r="H1668" s="180"/>
    </row>
    <row r="1669" spans="1:10" x14ac:dyDescent="0.3">
      <c r="B1669" s="35"/>
      <c r="C1669" s="43"/>
      <c r="D1669" s="16"/>
      <c r="E1669" s="15"/>
      <c r="F1669" s="38"/>
      <c r="G1669" s="39"/>
      <c r="H1669" s="180"/>
    </row>
    <row r="1670" spans="1:10" x14ac:dyDescent="0.3">
      <c r="B1670" s="35"/>
      <c r="C1670" s="43" t="s">
        <v>321</v>
      </c>
      <c r="D1670" s="16"/>
      <c r="E1670" s="15"/>
      <c r="F1670" s="38"/>
      <c r="G1670" s="39"/>
      <c r="H1670" s="180"/>
    </row>
    <row r="1671" spans="1:10" x14ac:dyDescent="0.3">
      <c r="B1671" s="35"/>
      <c r="C1671" s="43"/>
      <c r="D1671" s="16"/>
      <c r="E1671" s="15"/>
      <c r="F1671" s="38"/>
      <c r="G1671" s="39"/>
      <c r="H1671" s="180"/>
    </row>
    <row r="1672" spans="1:10" x14ac:dyDescent="0.3">
      <c r="B1672" s="35"/>
      <c r="C1672" s="43" t="s">
        <v>302</v>
      </c>
      <c r="D1672" s="16"/>
      <c r="E1672" s="15"/>
      <c r="F1672" s="38"/>
      <c r="G1672" s="39"/>
      <c r="H1672" s="180"/>
    </row>
    <row r="1673" spans="1:10" x14ac:dyDescent="0.3">
      <c r="B1673" s="35"/>
      <c r="C1673" s="43"/>
      <c r="D1673" s="16"/>
      <c r="E1673" s="15"/>
      <c r="F1673" s="38"/>
      <c r="G1673" s="39"/>
      <c r="H1673" s="180"/>
    </row>
    <row r="1674" spans="1:10" x14ac:dyDescent="0.3">
      <c r="A1674" s="13">
        <v>27</v>
      </c>
      <c r="B1674" s="35">
        <v>117</v>
      </c>
      <c r="C1674" s="41" t="s">
        <v>596</v>
      </c>
      <c r="D1674" s="16" t="s">
        <v>4</v>
      </c>
      <c r="E1674" s="15">
        <v>1</v>
      </c>
      <c r="F1674" s="38">
        <v>0</v>
      </c>
      <c r="G1674" s="39">
        <f>F1674*E1674</f>
        <v>0</v>
      </c>
      <c r="H1674" s="180"/>
      <c r="I1674" s="145">
        <v>1</v>
      </c>
      <c r="J1674" s="158">
        <f>I1674*F1674</f>
        <v>0</v>
      </c>
    </row>
    <row r="1675" spans="1:10" x14ac:dyDescent="0.3">
      <c r="B1675" s="35"/>
      <c r="C1675" s="43"/>
      <c r="D1675" s="16"/>
      <c r="E1675" s="15"/>
      <c r="F1675" s="38"/>
      <c r="G1675" s="39"/>
      <c r="H1675" s="180"/>
    </row>
    <row r="1676" spans="1:10" x14ac:dyDescent="0.3">
      <c r="B1676" s="35"/>
      <c r="C1676" s="43"/>
      <c r="D1676" s="16"/>
      <c r="E1676" s="15"/>
      <c r="F1676" s="38"/>
      <c r="G1676" s="39"/>
      <c r="H1676" s="180"/>
    </row>
    <row r="1677" spans="1:10" x14ac:dyDescent="0.3">
      <c r="B1677" s="35"/>
      <c r="C1677" s="43"/>
      <c r="D1677" s="16"/>
      <c r="E1677" s="15"/>
      <c r="F1677" s="38"/>
      <c r="G1677" s="39"/>
      <c r="H1677" s="180"/>
    </row>
    <row r="1678" spans="1:10" ht="37.5" x14ac:dyDescent="0.3">
      <c r="B1678" s="35"/>
      <c r="C1678" s="41" t="s">
        <v>597</v>
      </c>
      <c r="D1678" s="16"/>
      <c r="E1678" s="15"/>
      <c r="F1678" s="38"/>
      <c r="G1678" s="39"/>
      <c r="H1678" s="180"/>
    </row>
    <row r="1679" spans="1:10" ht="37.5" x14ac:dyDescent="0.3">
      <c r="B1679" s="35"/>
      <c r="C1679" s="41" t="s">
        <v>598</v>
      </c>
      <c r="D1679" s="16"/>
      <c r="E1679" s="15"/>
      <c r="F1679" s="38"/>
      <c r="G1679" s="39"/>
      <c r="H1679" s="180"/>
    </row>
    <row r="1680" spans="1:10" x14ac:dyDescent="0.3">
      <c r="B1680" s="35"/>
      <c r="C1680" s="41" t="s">
        <v>599</v>
      </c>
      <c r="D1680" s="16"/>
      <c r="E1680" s="15"/>
      <c r="F1680" s="38"/>
      <c r="G1680" s="39"/>
      <c r="H1680" s="180"/>
    </row>
    <row r="1681" spans="1:12" x14ac:dyDescent="0.3">
      <c r="B1681" s="35"/>
      <c r="C1681" s="43"/>
      <c r="D1681" s="16"/>
      <c r="E1681" s="15"/>
      <c r="F1681" s="38"/>
      <c r="G1681" s="39"/>
      <c r="H1681" s="180"/>
    </row>
    <row r="1682" spans="1:12" x14ac:dyDescent="0.3">
      <c r="B1682" s="35"/>
      <c r="C1682" s="43"/>
      <c r="D1682" s="16"/>
      <c r="E1682" s="15"/>
      <c r="F1682" s="38"/>
      <c r="G1682" s="39"/>
      <c r="H1682" s="180"/>
    </row>
    <row r="1683" spans="1:12" x14ac:dyDescent="0.3">
      <c r="B1683" s="35"/>
      <c r="C1683" s="43"/>
      <c r="D1683" s="16"/>
      <c r="E1683" s="15"/>
      <c r="F1683" s="38"/>
      <c r="G1683" s="39"/>
      <c r="H1683" s="180"/>
    </row>
    <row r="1684" spans="1:12" x14ac:dyDescent="0.3">
      <c r="A1684" s="13">
        <v>27</v>
      </c>
      <c r="B1684" s="35">
        <v>118</v>
      </c>
      <c r="C1684" s="43" t="s">
        <v>321</v>
      </c>
      <c r="D1684" s="16" t="s">
        <v>4</v>
      </c>
      <c r="E1684" s="15">
        <v>1</v>
      </c>
      <c r="F1684" s="38">
        <v>2500</v>
      </c>
      <c r="G1684" s="39">
        <f>F1684*E1684</f>
        <v>2500</v>
      </c>
      <c r="H1684" s="180"/>
      <c r="I1684" s="145">
        <v>1</v>
      </c>
      <c r="J1684" s="158">
        <f>I1684*F1684</f>
        <v>2500</v>
      </c>
    </row>
    <row r="1685" spans="1:12" x14ac:dyDescent="0.3">
      <c r="B1685" s="35"/>
      <c r="C1685" s="42"/>
      <c r="D1685" s="56"/>
      <c r="E1685" s="15"/>
      <c r="F1685" s="38"/>
      <c r="G1685" s="39"/>
      <c r="H1685" s="180"/>
    </row>
    <row r="1686" spans="1:12" x14ac:dyDescent="0.3">
      <c r="B1686" s="35"/>
      <c r="C1686" s="42"/>
      <c r="D1686" s="56"/>
      <c r="E1686" s="15"/>
      <c r="F1686" s="38"/>
      <c r="G1686" s="39"/>
      <c r="H1686" s="180"/>
    </row>
    <row r="1687" spans="1:12" x14ac:dyDescent="0.3">
      <c r="B1687" s="35"/>
      <c r="C1687" s="42"/>
      <c r="D1687" s="56"/>
      <c r="E1687" s="15"/>
      <c r="F1687" s="38"/>
      <c r="G1687" s="39"/>
      <c r="H1687" s="180"/>
    </row>
    <row r="1688" spans="1:12" x14ac:dyDescent="0.3">
      <c r="B1688" s="35"/>
      <c r="C1688" s="42"/>
      <c r="D1688" s="56"/>
      <c r="E1688" s="15"/>
      <c r="F1688" s="38"/>
      <c r="G1688" s="39"/>
      <c r="H1688" s="180"/>
    </row>
    <row r="1689" spans="1:12" x14ac:dyDescent="0.3">
      <c r="B1689" s="35"/>
      <c r="C1689" s="42"/>
      <c r="D1689" s="56"/>
      <c r="E1689" s="15"/>
      <c r="F1689" s="38"/>
      <c r="G1689" s="39"/>
      <c r="H1689" s="180"/>
    </row>
    <row r="1690" spans="1:12" x14ac:dyDescent="0.3">
      <c r="B1690" s="35"/>
      <c r="C1690" s="42"/>
      <c r="D1690" s="56"/>
      <c r="E1690" s="15"/>
      <c r="F1690" s="38"/>
      <c r="G1690" s="39"/>
      <c r="H1690" s="180"/>
    </row>
    <row r="1691" spans="1:12" x14ac:dyDescent="0.3">
      <c r="B1691" s="35"/>
      <c r="C1691" s="42"/>
      <c r="D1691" s="56"/>
      <c r="E1691" s="57"/>
      <c r="F1691" s="52"/>
      <c r="G1691" s="54"/>
      <c r="H1691" s="179"/>
    </row>
    <row r="1692" spans="1:12" x14ac:dyDescent="0.3">
      <c r="B1692" s="35"/>
      <c r="C1692" s="42"/>
      <c r="D1692" s="56"/>
      <c r="E1692" s="57"/>
      <c r="F1692" s="52"/>
      <c r="G1692" s="54"/>
      <c r="H1692" s="179"/>
    </row>
    <row r="1693" spans="1:12" x14ac:dyDescent="0.3">
      <c r="B1693" s="35"/>
      <c r="C1693" s="42"/>
      <c r="D1693" s="56"/>
      <c r="E1693" s="57"/>
      <c r="F1693" s="52"/>
      <c r="G1693" s="54"/>
      <c r="H1693" s="179"/>
    </row>
    <row r="1694" spans="1:12" x14ac:dyDescent="0.3">
      <c r="B1694" s="35"/>
      <c r="C1694" s="42"/>
      <c r="D1694" s="56"/>
      <c r="E1694" s="57"/>
      <c r="F1694" s="52"/>
      <c r="G1694" s="54"/>
      <c r="H1694" s="179"/>
    </row>
    <row r="1695" spans="1:12" ht="19.5" thickBot="1" x14ac:dyDescent="0.35">
      <c r="B1695" s="35"/>
      <c r="C1695" s="42" t="s">
        <v>646</v>
      </c>
      <c r="D1695" s="16"/>
      <c r="E1695" s="15"/>
      <c r="F1695" s="52"/>
      <c r="G1695" s="53">
        <f>SUM(G2:G1684)</f>
        <v>139485</v>
      </c>
      <c r="H1695" s="179"/>
      <c r="J1695" s="164">
        <f>SUM(J2:J1684)</f>
        <v>139485</v>
      </c>
      <c r="L1695" s="158"/>
    </row>
    <row r="1696" spans="1:12" ht="19.5" thickTop="1" x14ac:dyDescent="0.3">
      <c r="B1696" s="35"/>
      <c r="C1696" s="42"/>
      <c r="D1696" s="16"/>
      <c r="E1696" s="15"/>
      <c r="F1696" s="52"/>
      <c r="G1696" s="54"/>
      <c r="H1696" s="179"/>
    </row>
    <row r="1697" spans="2:8" x14ac:dyDescent="0.3">
      <c r="B1697" s="35"/>
      <c r="C1697" s="43"/>
      <c r="D1697" s="16"/>
      <c r="E1697" s="15"/>
      <c r="F1697" s="38"/>
      <c r="G1697" s="39"/>
      <c r="H1697" s="180"/>
    </row>
    <row r="1698" spans="2:8" x14ac:dyDescent="0.3">
      <c r="B1698" s="35"/>
      <c r="C1698" s="44" t="s">
        <v>647</v>
      </c>
      <c r="D1698" s="16"/>
      <c r="E1698" s="15"/>
      <c r="F1698" s="38"/>
      <c r="G1698" s="39"/>
      <c r="H1698" s="180"/>
    </row>
    <row r="1699" spans="2:8" x14ac:dyDescent="0.3">
      <c r="B1699" s="35"/>
      <c r="C1699" s="44" t="s">
        <v>648</v>
      </c>
      <c r="D1699" s="16"/>
      <c r="E1699" s="15"/>
      <c r="F1699" s="38"/>
      <c r="G1699" s="39"/>
      <c r="H1699" s="180"/>
    </row>
    <row r="1700" spans="2:8" x14ac:dyDescent="0.3">
      <c r="B1700" s="35"/>
      <c r="C1700" s="44" t="s">
        <v>675</v>
      </c>
      <c r="D1700" s="16"/>
      <c r="E1700" s="15"/>
      <c r="F1700" s="38"/>
      <c r="G1700" s="39"/>
      <c r="H1700" s="180"/>
    </row>
    <row r="1701" spans="2:8" x14ac:dyDescent="0.3">
      <c r="B1701" s="35"/>
      <c r="C1701" s="44"/>
      <c r="D1701" s="16"/>
      <c r="E1701" s="15"/>
      <c r="F1701" s="38"/>
      <c r="G1701" s="39"/>
      <c r="H1701" s="180"/>
    </row>
    <row r="1702" spans="2:8" x14ac:dyDescent="0.3">
      <c r="B1702" s="35"/>
      <c r="C1702" s="44"/>
      <c r="D1702" s="16"/>
      <c r="E1702" s="15"/>
      <c r="F1702" s="38"/>
      <c r="G1702" s="39"/>
      <c r="H1702" s="180"/>
    </row>
    <row r="1703" spans="2:8" ht="21" x14ac:dyDescent="0.3">
      <c r="B1703" s="35"/>
      <c r="C1703" s="37" t="s">
        <v>638</v>
      </c>
      <c r="D1703" s="16"/>
      <c r="E1703" s="15"/>
      <c r="F1703" s="38"/>
      <c r="G1703" s="39"/>
      <c r="H1703" s="180"/>
    </row>
    <row r="1704" spans="2:8" x14ac:dyDescent="0.3">
      <c r="B1704" s="35"/>
      <c r="C1704" s="10"/>
      <c r="D1704" s="16"/>
      <c r="E1704" s="15"/>
      <c r="F1704" s="38"/>
      <c r="G1704" s="39"/>
      <c r="H1704" s="180"/>
    </row>
    <row r="1705" spans="2:8" ht="21" x14ac:dyDescent="0.3">
      <c r="B1705" s="35"/>
      <c r="C1705" s="37" t="s">
        <v>855</v>
      </c>
      <c r="D1705" s="16"/>
      <c r="E1705" s="15"/>
      <c r="F1705" s="38"/>
      <c r="G1705" s="39"/>
      <c r="H1705" s="180"/>
    </row>
    <row r="1706" spans="2:8" x14ac:dyDescent="0.3">
      <c r="B1706" s="35"/>
      <c r="C1706" s="10"/>
      <c r="D1706" s="16"/>
      <c r="E1706" s="15"/>
      <c r="F1706" s="38"/>
      <c r="G1706" s="39"/>
      <c r="H1706" s="180"/>
    </row>
    <row r="1707" spans="2:8" x14ac:dyDescent="0.3">
      <c r="B1707" s="35"/>
      <c r="C1707" s="9" t="s">
        <v>0</v>
      </c>
      <c r="D1707" s="16"/>
      <c r="E1707" s="15"/>
      <c r="F1707" s="38"/>
      <c r="G1707" s="39"/>
      <c r="H1707" s="180"/>
    </row>
    <row r="1708" spans="2:8" x14ac:dyDescent="0.3">
      <c r="B1708" s="35"/>
      <c r="C1708" s="9"/>
      <c r="D1708" s="16"/>
      <c r="E1708" s="15"/>
      <c r="F1708" s="38"/>
      <c r="G1708" s="39"/>
      <c r="H1708" s="180"/>
    </row>
    <row r="1709" spans="2:8" ht="56.25" x14ac:dyDescent="0.3">
      <c r="B1709" s="35"/>
      <c r="C1709" s="66" t="s">
        <v>240</v>
      </c>
      <c r="D1709" s="16"/>
      <c r="E1709" s="15"/>
      <c r="F1709" s="38"/>
      <c r="G1709" s="39"/>
      <c r="H1709" s="180"/>
    </row>
    <row r="1710" spans="2:8" ht="37.5" x14ac:dyDescent="0.3">
      <c r="B1710" s="35"/>
      <c r="C1710" s="66" t="s">
        <v>239</v>
      </c>
      <c r="D1710" s="16"/>
      <c r="E1710" s="15"/>
      <c r="F1710" s="38"/>
      <c r="G1710" s="39"/>
      <c r="H1710" s="180"/>
    </row>
    <row r="1711" spans="2:8" ht="199.5" customHeight="1" x14ac:dyDescent="0.3">
      <c r="B1711" s="35"/>
      <c r="C1711" s="66" t="s">
        <v>1027</v>
      </c>
      <c r="D1711" s="16"/>
      <c r="E1711" s="15"/>
      <c r="F1711" s="38"/>
      <c r="G1711" s="39"/>
      <c r="H1711" s="180"/>
    </row>
    <row r="1712" spans="2:8" ht="37.5" x14ac:dyDescent="0.3">
      <c r="B1712" s="35"/>
      <c r="C1712" s="66" t="s">
        <v>750</v>
      </c>
      <c r="D1712" s="16"/>
      <c r="E1712" s="15"/>
      <c r="F1712" s="38"/>
      <c r="G1712" s="39"/>
      <c r="H1712" s="180"/>
    </row>
    <row r="1713" spans="2:8" x14ac:dyDescent="0.3">
      <c r="B1713" s="35"/>
      <c r="C1713" s="10"/>
      <c r="D1713" s="16"/>
      <c r="E1713" s="15"/>
      <c r="F1713" s="38"/>
      <c r="G1713" s="39"/>
      <c r="H1713" s="180"/>
    </row>
    <row r="1714" spans="2:8" x14ac:dyDescent="0.3">
      <c r="B1714" s="35"/>
      <c r="C1714" s="9" t="s">
        <v>856</v>
      </c>
      <c r="D1714" s="16"/>
      <c r="E1714" s="15"/>
      <c r="F1714" s="38"/>
      <c r="G1714" s="39"/>
      <c r="H1714" s="180"/>
    </row>
    <row r="1715" spans="2:8" x14ac:dyDescent="0.3">
      <c r="B1715" s="35"/>
      <c r="C1715" s="10"/>
      <c r="D1715" s="16"/>
      <c r="E1715" s="15"/>
      <c r="F1715" s="38"/>
      <c r="G1715" s="39"/>
      <c r="H1715" s="180"/>
    </row>
    <row r="1716" spans="2:8" ht="93.75" x14ac:dyDescent="0.3">
      <c r="B1716" s="35"/>
      <c r="C1716" s="10" t="s">
        <v>857</v>
      </c>
      <c r="D1716" s="16"/>
      <c r="E1716" s="15"/>
      <c r="F1716" s="38"/>
      <c r="G1716" s="39"/>
      <c r="H1716" s="180"/>
    </row>
    <row r="1717" spans="2:8" x14ac:dyDescent="0.3">
      <c r="B1717" s="35"/>
      <c r="C1717" s="9" t="s">
        <v>858</v>
      </c>
      <c r="D1717" s="16"/>
      <c r="E1717" s="15"/>
      <c r="F1717" s="38"/>
      <c r="G1717" s="39"/>
      <c r="H1717" s="180"/>
    </row>
    <row r="1718" spans="2:8" x14ac:dyDescent="0.3">
      <c r="B1718" s="35"/>
      <c r="C1718" s="10"/>
      <c r="D1718" s="16"/>
      <c r="E1718" s="15"/>
      <c r="F1718" s="38"/>
      <c r="G1718" s="39"/>
      <c r="H1718" s="180"/>
    </row>
    <row r="1719" spans="2:8" ht="37.5" x14ac:dyDescent="0.3">
      <c r="B1719" s="35"/>
      <c r="C1719" s="10" t="s">
        <v>859</v>
      </c>
      <c r="D1719" s="16"/>
      <c r="E1719" s="15"/>
      <c r="F1719" s="38"/>
      <c r="G1719" s="39"/>
      <c r="H1719" s="180"/>
    </row>
    <row r="1720" spans="2:8" x14ac:dyDescent="0.3">
      <c r="B1720" s="35"/>
      <c r="C1720" s="10"/>
      <c r="D1720" s="16"/>
      <c r="E1720" s="15"/>
      <c r="F1720" s="38"/>
      <c r="G1720" s="39"/>
      <c r="H1720" s="180"/>
    </row>
    <row r="1721" spans="2:8" x14ac:dyDescent="0.3">
      <c r="B1721" s="35"/>
      <c r="C1721" s="9" t="s">
        <v>1</v>
      </c>
      <c r="D1721" s="16"/>
      <c r="E1721" s="15"/>
      <c r="F1721" s="38"/>
      <c r="G1721" s="39"/>
      <c r="H1721" s="180"/>
    </row>
    <row r="1722" spans="2:8" x14ac:dyDescent="0.3">
      <c r="B1722" s="35"/>
      <c r="C1722" s="10"/>
      <c r="D1722" s="16"/>
      <c r="E1722" s="15"/>
      <c r="F1722" s="38"/>
      <c r="G1722" s="39"/>
      <c r="H1722" s="180"/>
    </row>
    <row r="1723" spans="2:8" ht="128.25" customHeight="1" x14ac:dyDescent="0.3">
      <c r="B1723" s="35"/>
      <c r="C1723" s="10" t="s">
        <v>860</v>
      </c>
      <c r="D1723" s="16"/>
      <c r="E1723" s="15"/>
      <c r="F1723" s="38"/>
      <c r="G1723" s="39"/>
      <c r="H1723" s="180"/>
    </row>
    <row r="1724" spans="2:8" ht="75" x14ac:dyDescent="0.3">
      <c r="B1724" s="35"/>
      <c r="C1724" s="10" t="s">
        <v>861</v>
      </c>
      <c r="D1724" s="16"/>
      <c r="E1724" s="15"/>
      <c r="F1724" s="38"/>
      <c r="G1724" s="39"/>
      <c r="H1724" s="180"/>
    </row>
    <row r="1725" spans="2:8" x14ac:dyDescent="0.3">
      <c r="B1725" s="35"/>
      <c r="C1725" s="10"/>
      <c r="D1725" s="16"/>
      <c r="E1725" s="15"/>
      <c r="F1725" s="38"/>
      <c r="G1725" s="39"/>
      <c r="H1725" s="180"/>
    </row>
    <row r="1726" spans="2:8" ht="156.75" customHeight="1" x14ac:dyDescent="0.3">
      <c r="B1726" s="35"/>
      <c r="C1726" s="10" t="s">
        <v>862</v>
      </c>
      <c r="D1726" s="16"/>
      <c r="E1726" s="15"/>
      <c r="F1726" s="38"/>
      <c r="G1726" s="39"/>
      <c r="H1726" s="180"/>
    </row>
    <row r="1727" spans="2:8" ht="37.5" x14ac:dyDescent="0.3">
      <c r="B1727" s="35"/>
      <c r="C1727" s="10" t="s">
        <v>863</v>
      </c>
      <c r="D1727" s="16"/>
      <c r="E1727" s="15"/>
      <c r="F1727" s="38"/>
      <c r="G1727" s="39"/>
      <c r="H1727" s="180"/>
    </row>
    <row r="1728" spans="2:8" ht="37.5" x14ac:dyDescent="0.3">
      <c r="B1728" s="35"/>
      <c r="C1728" s="10" t="s">
        <v>864</v>
      </c>
      <c r="D1728" s="16"/>
      <c r="E1728" s="15"/>
      <c r="F1728" s="38"/>
      <c r="G1728" s="39"/>
      <c r="H1728" s="180"/>
    </row>
    <row r="1729" spans="1:10" x14ac:dyDescent="0.3">
      <c r="B1729" s="35"/>
      <c r="C1729" s="10"/>
      <c r="D1729" s="16"/>
      <c r="E1729" s="15"/>
      <c r="F1729" s="38"/>
      <c r="G1729" s="39"/>
      <c r="H1729" s="180"/>
    </row>
    <row r="1730" spans="1:10" ht="56.25" x14ac:dyDescent="0.3">
      <c r="B1730" s="35"/>
      <c r="C1730" s="10" t="s">
        <v>865</v>
      </c>
      <c r="D1730" s="16"/>
      <c r="E1730" s="15"/>
      <c r="F1730" s="38"/>
      <c r="G1730" s="39"/>
      <c r="H1730" s="180"/>
    </row>
    <row r="1731" spans="1:10" x14ac:dyDescent="0.3">
      <c r="B1731" s="35"/>
      <c r="C1731" s="10"/>
      <c r="D1731" s="16"/>
      <c r="E1731" s="15"/>
      <c r="F1731" s="38"/>
      <c r="G1731" s="39"/>
      <c r="H1731" s="180"/>
    </row>
    <row r="1732" spans="1:10" ht="56.25" x14ac:dyDescent="0.3">
      <c r="B1732" s="35"/>
      <c r="C1732" s="10" t="s">
        <v>866</v>
      </c>
      <c r="D1732" s="16"/>
      <c r="E1732" s="15"/>
      <c r="F1732" s="38"/>
      <c r="G1732" s="39"/>
      <c r="H1732" s="180"/>
    </row>
    <row r="1733" spans="1:10" ht="75" x14ac:dyDescent="0.3">
      <c r="B1733" s="35"/>
      <c r="C1733" s="10" t="s">
        <v>867</v>
      </c>
      <c r="D1733" s="16"/>
      <c r="E1733" s="15"/>
      <c r="F1733" s="38"/>
      <c r="G1733" s="39"/>
      <c r="H1733" s="180"/>
    </row>
    <row r="1734" spans="1:10" x14ac:dyDescent="0.3">
      <c r="B1734" s="35"/>
      <c r="C1734" s="44"/>
      <c r="D1734" s="16"/>
      <c r="E1734" s="15"/>
      <c r="F1734" s="38"/>
      <c r="G1734" s="39"/>
      <c r="H1734" s="180"/>
    </row>
    <row r="1735" spans="1:10" ht="21" x14ac:dyDescent="0.3">
      <c r="B1735" s="35"/>
      <c r="C1735" s="37" t="s">
        <v>868</v>
      </c>
      <c r="D1735" s="16"/>
      <c r="E1735" s="15"/>
      <c r="F1735" s="38"/>
      <c r="G1735" s="39"/>
      <c r="H1735" s="180"/>
    </row>
    <row r="1736" spans="1:10" ht="21" x14ac:dyDescent="0.3">
      <c r="B1736" s="35"/>
      <c r="C1736" s="37"/>
      <c r="D1736" s="16"/>
      <c r="E1736" s="15"/>
      <c r="F1736" s="38"/>
      <c r="G1736" s="39"/>
      <c r="H1736" s="180"/>
    </row>
    <row r="1737" spans="1:10" x14ac:dyDescent="0.3">
      <c r="B1737" s="35"/>
      <c r="C1737" s="9" t="s">
        <v>907</v>
      </c>
      <c r="D1737" s="16"/>
      <c r="E1737" s="15"/>
      <c r="F1737" s="38"/>
      <c r="G1737" s="39"/>
      <c r="H1737" s="180"/>
    </row>
    <row r="1738" spans="1:10" ht="21" x14ac:dyDescent="0.3">
      <c r="B1738" s="35"/>
      <c r="C1738" s="37"/>
      <c r="D1738" s="16"/>
      <c r="E1738" s="15"/>
      <c r="F1738" s="38"/>
      <c r="G1738" s="39"/>
      <c r="H1738" s="180"/>
    </row>
    <row r="1739" spans="1:10" x14ac:dyDescent="0.3">
      <c r="A1739" s="101" t="s">
        <v>1042</v>
      </c>
      <c r="B1739" s="102">
        <v>1</v>
      </c>
      <c r="C1739" s="103" t="s">
        <v>908</v>
      </c>
      <c r="D1739" s="104" t="s">
        <v>242</v>
      </c>
      <c r="E1739" s="105">
        <v>4.37</v>
      </c>
      <c r="F1739" s="106">
        <v>420</v>
      </c>
      <c r="G1739" s="153">
        <f>F1739*E1739</f>
        <v>1835.4</v>
      </c>
      <c r="H1739" s="183"/>
      <c r="I1739" s="150">
        <v>0</v>
      </c>
      <c r="J1739" s="163">
        <f>I1739*F1739</f>
        <v>0</v>
      </c>
    </row>
    <row r="1740" spans="1:10" x14ac:dyDescent="0.3">
      <c r="B1740" s="35"/>
      <c r="C1740" s="10"/>
      <c r="D1740" s="16"/>
      <c r="E1740" s="15"/>
      <c r="F1740" s="38"/>
      <c r="G1740" s="39"/>
      <c r="H1740" s="180"/>
    </row>
    <row r="1741" spans="1:10" x14ac:dyDescent="0.3">
      <c r="A1741" s="96" t="s">
        <v>1037</v>
      </c>
      <c r="B1741" s="97">
        <v>2</v>
      </c>
      <c r="C1741" s="98" t="s">
        <v>909</v>
      </c>
      <c r="D1741" s="95" t="s">
        <v>235</v>
      </c>
      <c r="E1741" s="99">
        <v>89</v>
      </c>
      <c r="F1741" s="100">
        <v>128.47999999999999</v>
      </c>
      <c r="G1741" s="152">
        <f>F1741*E1741</f>
        <v>11434.72</v>
      </c>
      <c r="H1741" s="182"/>
      <c r="I1741" s="149">
        <v>79</v>
      </c>
      <c r="J1741" s="162">
        <f>I1741*F1741</f>
        <v>10149.92</v>
      </c>
    </row>
    <row r="1742" spans="1:10" x14ac:dyDescent="0.3">
      <c r="A1742" s="96"/>
      <c r="B1742" s="97"/>
      <c r="C1742" s="98"/>
      <c r="D1742" s="95"/>
      <c r="E1742" s="99"/>
      <c r="F1742" s="100"/>
      <c r="G1742" s="152"/>
      <c r="H1742" s="182"/>
    </row>
    <row r="1743" spans="1:10" x14ac:dyDescent="0.3">
      <c r="A1743" s="96" t="s">
        <v>1047</v>
      </c>
      <c r="B1743" s="97"/>
      <c r="C1743" s="98" t="s">
        <v>1099</v>
      </c>
      <c r="D1743" s="95" t="s">
        <v>242</v>
      </c>
      <c r="E1743" s="99">
        <v>0</v>
      </c>
      <c r="F1743" s="100">
        <v>1365</v>
      </c>
      <c r="G1743" s="152">
        <f>F1743*E1743</f>
        <v>0</v>
      </c>
      <c r="H1743" s="182"/>
      <c r="I1743" s="149">
        <v>4</v>
      </c>
      <c r="J1743" s="162">
        <f>I1743*F1743</f>
        <v>5460</v>
      </c>
    </row>
    <row r="1744" spans="1:10" x14ac:dyDescent="0.3">
      <c r="B1744" s="35"/>
      <c r="C1744" s="10"/>
      <c r="D1744" s="16"/>
      <c r="E1744" s="15"/>
      <c r="F1744" s="50"/>
      <c r="G1744" s="151"/>
      <c r="H1744" s="181"/>
    </row>
    <row r="1745" spans="1:10" x14ac:dyDescent="0.3">
      <c r="B1745" s="35"/>
      <c r="C1745" s="9" t="s">
        <v>1038</v>
      </c>
      <c r="D1745" s="16"/>
      <c r="E1745" s="15"/>
      <c r="F1745" s="50"/>
      <c r="G1745" s="151"/>
      <c r="H1745" s="181"/>
    </row>
    <row r="1746" spans="1:10" x14ac:dyDescent="0.3">
      <c r="B1746" s="35"/>
      <c r="C1746" s="10"/>
      <c r="D1746" s="16"/>
      <c r="E1746" s="15"/>
      <c r="F1746" s="50"/>
      <c r="G1746" s="151"/>
      <c r="H1746" s="181"/>
    </row>
    <row r="1747" spans="1:10" x14ac:dyDescent="0.3">
      <c r="A1747" s="96" t="s">
        <v>1037</v>
      </c>
      <c r="B1747" s="97">
        <v>3</v>
      </c>
      <c r="C1747" s="98" t="s">
        <v>1039</v>
      </c>
      <c r="D1747" s="95" t="s">
        <v>242</v>
      </c>
      <c r="E1747" s="99">
        <v>52</v>
      </c>
      <c r="F1747" s="100">
        <v>240</v>
      </c>
      <c r="G1747" s="152">
        <f>F1747*E1747</f>
        <v>12480</v>
      </c>
      <c r="H1747" s="182"/>
      <c r="I1747" s="149">
        <v>24</v>
      </c>
      <c r="J1747" s="162">
        <f>I1747*F1747</f>
        <v>5760</v>
      </c>
    </row>
    <row r="1748" spans="1:10" ht="21" x14ac:dyDescent="0.3">
      <c r="B1748" s="35"/>
      <c r="C1748" s="37"/>
      <c r="D1748" s="16"/>
      <c r="E1748" s="15"/>
      <c r="F1748" s="38"/>
      <c r="G1748" s="39"/>
      <c r="H1748" s="180"/>
    </row>
    <row r="1749" spans="1:10" x14ac:dyDescent="0.3">
      <c r="B1749" s="35"/>
      <c r="C1749" s="9" t="s">
        <v>910</v>
      </c>
      <c r="D1749" s="16"/>
      <c r="E1749" s="15"/>
      <c r="F1749" s="38"/>
      <c r="G1749" s="39"/>
      <c r="H1749" s="180"/>
    </row>
    <row r="1750" spans="1:10" ht="21" x14ac:dyDescent="0.3">
      <c r="B1750" s="35"/>
      <c r="C1750" s="37"/>
      <c r="D1750" s="16"/>
      <c r="E1750" s="15"/>
      <c r="F1750" s="38"/>
      <c r="G1750" s="39"/>
      <c r="H1750" s="180"/>
    </row>
    <row r="1751" spans="1:10" x14ac:dyDescent="0.3">
      <c r="A1751" s="13">
        <v>29</v>
      </c>
      <c r="B1751" s="35">
        <v>4</v>
      </c>
      <c r="C1751" s="10" t="s">
        <v>5</v>
      </c>
      <c r="D1751" s="16" t="s">
        <v>235</v>
      </c>
      <c r="E1751" s="15">
        <v>64.599999999999994</v>
      </c>
      <c r="F1751" s="50">
        <v>63.27</v>
      </c>
      <c r="G1751" s="151">
        <f>F1751*E1751</f>
        <v>4087.2419999999997</v>
      </c>
      <c r="H1751" s="181"/>
      <c r="I1751" s="145">
        <v>75</v>
      </c>
      <c r="J1751" s="158">
        <f>I1751*F1751</f>
        <v>4745.25</v>
      </c>
    </row>
    <row r="1752" spans="1:10" ht="21" x14ac:dyDescent="0.3">
      <c r="B1752" s="35"/>
      <c r="C1752" s="37"/>
      <c r="D1752" s="16"/>
      <c r="E1752" s="15"/>
      <c r="F1752" s="38"/>
      <c r="G1752" s="39"/>
      <c r="H1752" s="180"/>
    </row>
    <row r="1753" spans="1:10" x14ac:dyDescent="0.3">
      <c r="A1753" s="96" t="s">
        <v>1037</v>
      </c>
      <c r="B1753" s="97">
        <v>5</v>
      </c>
      <c r="C1753" s="98" t="s">
        <v>912</v>
      </c>
      <c r="D1753" s="95" t="s">
        <v>235</v>
      </c>
      <c r="E1753" s="99">
        <v>26.3</v>
      </c>
      <c r="F1753" s="100">
        <v>151</v>
      </c>
      <c r="G1753" s="152">
        <f>F1753*E1753</f>
        <v>3971.3</v>
      </c>
      <c r="H1753" s="182"/>
      <c r="I1753" s="149">
        <v>50.3</v>
      </c>
      <c r="J1753" s="162">
        <f>I1753*F1753</f>
        <v>7595.2999999999993</v>
      </c>
    </row>
    <row r="1754" spans="1:10" ht="21" x14ac:dyDescent="0.3">
      <c r="B1754" s="35"/>
      <c r="C1754" s="37"/>
      <c r="D1754" s="16"/>
      <c r="E1754" s="15"/>
      <c r="F1754" s="38"/>
      <c r="G1754" s="39"/>
      <c r="H1754" s="180"/>
    </row>
    <row r="1755" spans="1:10" x14ac:dyDescent="0.3">
      <c r="A1755" s="96" t="s">
        <v>1037</v>
      </c>
      <c r="B1755" s="97">
        <v>6</v>
      </c>
      <c r="C1755" s="98" t="s">
        <v>911</v>
      </c>
      <c r="D1755" s="95" t="s">
        <v>235</v>
      </c>
      <c r="E1755" s="99">
        <v>40.85</v>
      </c>
      <c r="F1755" s="100">
        <v>151</v>
      </c>
      <c r="G1755" s="152">
        <f>F1755*E1755</f>
        <v>6168.35</v>
      </c>
      <c r="H1755" s="182"/>
      <c r="I1755" s="149">
        <v>10.199999999999999</v>
      </c>
      <c r="J1755" s="162">
        <f>I1755*F1755</f>
        <v>1540.1999999999998</v>
      </c>
    </row>
    <row r="1756" spans="1:10" ht="21" x14ac:dyDescent="0.3">
      <c r="B1756" s="35"/>
      <c r="C1756" s="37"/>
      <c r="D1756" s="16"/>
      <c r="E1756" s="15"/>
      <c r="F1756" s="38"/>
      <c r="G1756" s="39"/>
      <c r="H1756" s="180"/>
    </row>
    <row r="1757" spans="1:10" ht="37.5" x14ac:dyDescent="0.3">
      <c r="B1757" s="35"/>
      <c r="C1757" s="9" t="s">
        <v>869</v>
      </c>
      <c r="D1757" s="16"/>
      <c r="E1757" s="15"/>
      <c r="F1757" s="38"/>
      <c r="G1757" s="39"/>
      <c r="H1757" s="180"/>
    </row>
    <row r="1758" spans="1:10" x14ac:dyDescent="0.3">
      <c r="B1758" s="35"/>
      <c r="C1758" s="44"/>
      <c r="D1758" s="16"/>
      <c r="E1758" s="15"/>
      <c r="F1758" s="38"/>
      <c r="G1758" s="39"/>
      <c r="H1758" s="180"/>
    </row>
    <row r="1759" spans="1:10" x14ac:dyDescent="0.3">
      <c r="A1759" s="13">
        <v>29</v>
      </c>
      <c r="B1759" s="35">
        <v>7</v>
      </c>
      <c r="C1759" s="10" t="s">
        <v>870</v>
      </c>
      <c r="D1759" s="16" t="s">
        <v>235</v>
      </c>
      <c r="E1759" s="15">
        <v>57</v>
      </c>
      <c r="F1759" s="50">
        <v>26.085000000000001</v>
      </c>
      <c r="G1759" s="151">
        <f>F1759*E1759</f>
        <v>1486.845</v>
      </c>
      <c r="H1759" s="181"/>
      <c r="I1759" s="145">
        <v>36.840000000000003</v>
      </c>
      <c r="J1759" s="158">
        <f>I1759*F1759</f>
        <v>960.97140000000013</v>
      </c>
    </row>
    <row r="1760" spans="1:10" x14ac:dyDescent="0.3">
      <c r="B1760" s="35"/>
      <c r="C1760" s="44"/>
      <c r="D1760" s="16"/>
      <c r="E1760" s="15"/>
      <c r="F1760" s="38"/>
      <c r="G1760" s="39"/>
      <c r="H1760" s="180"/>
    </row>
    <row r="1761" spans="1:10" ht="45" customHeight="1" x14ac:dyDescent="0.3">
      <c r="B1761" s="35"/>
      <c r="C1761" s="9" t="s">
        <v>871</v>
      </c>
      <c r="D1761" s="16"/>
      <c r="E1761" s="15"/>
      <c r="F1761" s="38"/>
      <c r="G1761" s="39"/>
      <c r="H1761" s="180"/>
    </row>
    <row r="1762" spans="1:10" x14ac:dyDescent="0.3">
      <c r="A1762" s="13">
        <v>29</v>
      </c>
      <c r="B1762" s="35">
        <v>8</v>
      </c>
      <c r="C1762" s="10" t="s">
        <v>872</v>
      </c>
      <c r="D1762" s="16" t="s">
        <v>235</v>
      </c>
      <c r="E1762" s="15">
        <v>128</v>
      </c>
      <c r="F1762" s="50">
        <v>26.7</v>
      </c>
      <c r="G1762" s="151">
        <f>F1762*E1762</f>
        <v>3417.6</v>
      </c>
      <c r="H1762" s="181"/>
      <c r="I1762" s="145">
        <v>105</v>
      </c>
      <c r="J1762" s="158">
        <f>I1762*F1762</f>
        <v>2803.5</v>
      </c>
    </row>
    <row r="1763" spans="1:10" x14ac:dyDescent="0.3">
      <c r="B1763" s="35"/>
      <c r="C1763" s="10"/>
      <c r="D1763" s="16"/>
      <c r="E1763" s="15"/>
      <c r="F1763" s="38"/>
      <c r="G1763" s="39"/>
      <c r="H1763" s="180"/>
    </row>
    <row r="1764" spans="1:10" x14ac:dyDescent="0.3">
      <c r="A1764" s="13">
        <v>29</v>
      </c>
      <c r="B1764" s="35">
        <v>9</v>
      </c>
      <c r="C1764" s="10" t="s">
        <v>879</v>
      </c>
      <c r="D1764" s="16" t="s">
        <v>235</v>
      </c>
      <c r="E1764" s="15">
        <v>65.25</v>
      </c>
      <c r="F1764" s="38">
        <v>26.7</v>
      </c>
      <c r="G1764" s="39">
        <f>F1764*E1764</f>
        <v>1742.175</v>
      </c>
      <c r="H1764" s="180"/>
      <c r="I1764" s="145">
        <v>65.25</v>
      </c>
      <c r="J1764" s="158">
        <f>I1764*F1764</f>
        <v>1742.175</v>
      </c>
    </row>
    <row r="1765" spans="1:10" x14ac:dyDescent="0.3">
      <c r="B1765" s="35"/>
      <c r="C1765" s="10"/>
      <c r="D1765" s="16"/>
      <c r="E1765" s="15"/>
      <c r="F1765" s="38"/>
      <c r="G1765" s="39"/>
      <c r="H1765" s="180"/>
    </row>
    <row r="1766" spans="1:10" ht="56.25" x14ac:dyDescent="0.3">
      <c r="A1766" s="13">
        <v>29</v>
      </c>
      <c r="B1766" s="35">
        <v>10</v>
      </c>
      <c r="C1766" s="10" t="s">
        <v>966</v>
      </c>
      <c r="D1766" s="16" t="s">
        <v>699</v>
      </c>
      <c r="E1766" s="15">
        <v>1</v>
      </c>
      <c r="F1766" s="50">
        <v>2500</v>
      </c>
      <c r="G1766" s="151">
        <f>F1766*E1766</f>
        <v>2500</v>
      </c>
      <c r="H1766" s="181"/>
      <c r="I1766" s="145">
        <v>1</v>
      </c>
      <c r="J1766" s="158">
        <f>I1766*F1766</f>
        <v>2500</v>
      </c>
    </row>
    <row r="1767" spans="1:10" x14ac:dyDescent="0.3">
      <c r="B1767" s="35"/>
      <c r="C1767" s="10"/>
      <c r="D1767" s="16"/>
      <c r="E1767" s="15"/>
      <c r="F1767" s="38"/>
      <c r="G1767" s="39"/>
      <c r="H1767" s="180"/>
    </row>
    <row r="1768" spans="1:10" ht="56.25" x14ac:dyDescent="0.3">
      <c r="A1768" s="13">
        <v>29</v>
      </c>
      <c r="B1768" s="35">
        <v>11</v>
      </c>
      <c r="C1768" s="10" t="s">
        <v>965</v>
      </c>
      <c r="D1768" s="16" t="s">
        <v>699</v>
      </c>
      <c r="E1768" s="15">
        <v>1</v>
      </c>
      <c r="F1768" s="50">
        <v>3500</v>
      </c>
      <c r="G1768" s="151">
        <f>F1768*E1768</f>
        <v>3500</v>
      </c>
      <c r="H1768" s="181"/>
      <c r="I1768" s="145">
        <v>1</v>
      </c>
      <c r="J1768" s="158">
        <f>I1768*F1768</f>
        <v>3500</v>
      </c>
    </row>
    <row r="1769" spans="1:10" x14ac:dyDescent="0.3">
      <c r="B1769" s="35"/>
      <c r="C1769" s="10"/>
      <c r="D1769" s="16"/>
      <c r="E1769" s="15"/>
      <c r="F1769" s="50"/>
      <c r="G1769" s="151"/>
      <c r="H1769" s="181"/>
    </row>
    <row r="1770" spans="1:10" x14ac:dyDescent="0.3">
      <c r="A1770" s="13">
        <v>29</v>
      </c>
      <c r="B1770" s="35">
        <v>12</v>
      </c>
      <c r="C1770" s="10" t="s">
        <v>980</v>
      </c>
      <c r="D1770" s="16" t="s">
        <v>235</v>
      </c>
      <c r="E1770" s="15">
        <v>41.25</v>
      </c>
      <c r="F1770" s="50">
        <v>59.26</v>
      </c>
      <c r="G1770" s="151">
        <f>F1770*E1770</f>
        <v>2444.4749999999999</v>
      </c>
      <c r="H1770" s="181"/>
      <c r="I1770" s="145">
        <v>41.25</v>
      </c>
      <c r="J1770" s="158">
        <f>I1770*F1770</f>
        <v>2444.4749999999999</v>
      </c>
    </row>
    <row r="1771" spans="1:10" x14ac:dyDescent="0.3">
      <c r="B1771" s="35"/>
      <c r="C1771" s="10"/>
      <c r="D1771" s="16"/>
      <c r="E1771" s="15"/>
      <c r="F1771" s="38"/>
      <c r="G1771" s="39"/>
      <c r="H1771" s="180"/>
    </row>
    <row r="1772" spans="1:10" ht="37.5" x14ac:dyDescent="0.3">
      <c r="A1772" s="96" t="s">
        <v>1040</v>
      </c>
      <c r="B1772" s="97">
        <v>13</v>
      </c>
      <c r="C1772" s="98" t="s">
        <v>880</v>
      </c>
      <c r="D1772" s="95" t="s">
        <v>235</v>
      </c>
      <c r="E1772" s="99">
        <v>50</v>
      </c>
      <c r="F1772" s="100">
        <v>59.26</v>
      </c>
      <c r="G1772" s="152">
        <f>F1772*E1772</f>
        <v>2963</v>
      </c>
      <c r="H1772" s="182"/>
      <c r="I1772" s="149">
        <v>68</v>
      </c>
      <c r="J1772" s="162">
        <f>I1772*F1772</f>
        <v>4029.68</v>
      </c>
    </row>
    <row r="1773" spans="1:10" x14ac:dyDescent="0.3">
      <c r="B1773" s="35"/>
      <c r="C1773" s="10"/>
      <c r="D1773" s="16"/>
      <c r="E1773" s="15"/>
      <c r="F1773" s="38"/>
      <c r="G1773" s="39"/>
      <c r="H1773" s="180"/>
    </row>
    <row r="1774" spans="1:10" x14ac:dyDescent="0.3">
      <c r="B1774" s="35"/>
      <c r="C1774" s="9" t="s">
        <v>873</v>
      </c>
      <c r="D1774" s="16"/>
      <c r="E1774" s="15"/>
      <c r="F1774" s="38"/>
      <c r="G1774" s="39"/>
      <c r="H1774" s="180"/>
    </row>
    <row r="1775" spans="1:10" x14ac:dyDescent="0.3">
      <c r="B1775" s="35"/>
      <c r="C1775" s="44"/>
      <c r="D1775" s="16"/>
      <c r="E1775" s="15"/>
      <c r="F1775" s="38"/>
      <c r="G1775" s="39"/>
      <c r="H1775" s="180"/>
    </row>
    <row r="1776" spans="1:10" x14ac:dyDescent="0.3">
      <c r="A1776" s="13">
        <v>29</v>
      </c>
      <c r="B1776" s="35">
        <v>14</v>
      </c>
      <c r="C1776" s="10" t="s">
        <v>874</v>
      </c>
      <c r="D1776" s="16" t="s">
        <v>2</v>
      </c>
      <c r="E1776" s="15">
        <v>43.1</v>
      </c>
      <c r="F1776" s="50">
        <v>14.985000000000001</v>
      </c>
      <c r="G1776" s="151">
        <f>F1776*E1776</f>
        <v>645.85350000000005</v>
      </c>
      <c r="H1776" s="181"/>
      <c r="I1776" s="145">
        <v>43.1</v>
      </c>
      <c r="J1776" s="158">
        <f>I1776*F1776</f>
        <v>645.85350000000005</v>
      </c>
    </row>
    <row r="1777" spans="1:10" x14ac:dyDescent="0.3">
      <c r="B1777" s="35"/>
      <c r="C1777" s="10"/>
      <c r="D1777" s="16"/>
      <c r="E1777" s="15"/>
      <c r="F1777" s="38"/>
      <c r="G1777" s="39"/>
      <c r="H1777" s="180"/>
    </row>
    <row r="1778" spans="1:10" x14ac:dyDescent="0.3">
      <c r="A1778" s="101" t="s">
        <v>1042</v>
      </c>
      <c r="B1778" s="102">
        <v>15</v>
      </c>
      <c r="C1778" s="103" t="s">
        <v>967</v>
      </c>
      <c r="D1778" s="104" t="s">
        <v>699</v>
      </c>
      <c r="E1778" s="105">
        <v>1</v>
      </c>
      <c r="F1778" s="106">
        <v>355.20000000000005</v>
      </c>
      <c r="G1778" s="153">
        <f>F1778*E1778</f>
        <v>355.20000000000005</v>
      </c>
      <c r="H1778" s="183"/>
      <c r="I1778" s="150">
        <v>0</v>
      </c>
      <c r="J1778" s="163">
        <f>I1778*F1778</f>
        <v>0</v>
      </c>
    </row>
    <row r="1779" spans="1:10" x14ac:dyDescent="0.3">
      <c r="A1779" s="101"/>
      <c r="B1779" s="102"/>
      <c r="C1779" s="143"/>
      <c r="D1779" s="104"/>
      <c r="E1779" s="105"/>
      <c r="F1779" s="107"/>
      <c r="G1779" s="108"/>
      <c r="H1779" s="184"/>
      <c r="I1779" s="150"/>
      <c r="J1779" s="163"/>
    </row>
    <row r="1780" spans="1:10" x14ac:dyDescent="0.3">
      <c r="A1780" s="101" t="s">
        <v>1042</v>
      </c>
      <c r="B1780" s="102">
        <v>16</v>
      </c>
      <c r="C1780" s="103" t="s">
        <v>968</v>
      </c>
      <c r="D1780" s="104" t="s">
        <v>699</v>
      </c>
      <c r="E1780" s="105">
        <v>3</v>
      </c>
      <c r="F1780" s="106">
        <v>499.50000000000006</v>
      </c>
      <c r="G1780" s="153">
        <f>F1780*E1780</f>
        <v>1498.5000000000002</v>
      </c>
      <c r="H1780" s="183"/>
      <c r="I1780" s="150">
        <v>0</v>
      </c>
      <c r="J1780" s="163">
        <f>I1780*F1780</f>
        <v>0</v>
      </c>
    </row>
    <row r="1781" spans="1:10" x14ac:dyDescent="0.3">
      <c r="A1781" s="101"/>
      <c r="B1781" s="102"/>
      <c r="C1781" s="143"/>
      <c r="D1781" s="104"/>
      <c r="E1781" s="105"/>
      <c r="F1781" s="107"/>
      <c r="G1781" s="108"/>
      <c r="H1781" s="184"/>
      <c r="I1781" s="150"/>
      <c r="J1781" s="163"/>
    </row>
    <row r="1782" spans="1:10" x14ac:dyDescent="0.3">
      <c r="A1782" s="101" t="s">
        <v>1042</v>
      </c>
      <c r="B1782" s="102">
        <v>17</v>
      </c>
      <c r="C1782" s="103" t="s">
        <v>969</v>
      </c>
      <c r="D1782" s="104" t="s">
        <v>699</v>
      </c>
      <c r="E1782" s="105">
        <v>1</v>
      </c>
      <c r="F1782" s="106">
        <v>499.50000000000006</v>
      </c>
      <c r="G1782" s="153">
        <f>F1782*E1782</f>
        <v>499.50000000000006</v>
      </c>
      <c r="H1782" s="183"/>
      <c r="I1782" s="150">
        <v>0</v>
      </c>
      <c r="J1782" s="163">
        <f>I1782*F1782</f>
        <v>0</v>
      </c>
    </row>
    <row r="1783" spans="1:10" x14ac:dyDescent="0.3">
      <c r="A1783" s="101"/>
      <c r="B1783" s="102"/>
      <c r="C1783" s="143"/>
      <c r="D1783" s="104"/>
      <c r="E1783" s="105"/>
      <c r="F1783" s="107"/>
      <c r="G1783" s="108"/>
      <c r="H1783" s="184"/>
      <c r="I1783" s="150"/>
      <c r="J1783" s="163"/>
    </row>
    <row r="1784" spans="1:10" x14ac:dyDescent="0.3">
      <c r="A1784" s="101" t="s">
        <v>1042</v>
      </c>
      <c r="B1784" s="102">
        <v>18</v>
      </c>
      <c r="C1784" s="103" t="s">
        <v>970</v>
      </c>
      <c r="D1784" s="104" t="s">
        <v>699</v>
      </c>
      <c r="E1784" s="105">
        <v>1</v>
      </c>
      <c r="F1784" s="106">
        <v>499.50000000000006</v>
      </c>
      <c r="G1784" s="153">
        <f>F1784*E1784</f>
        <v>499.50000000000006</v>
      </c>
      <c r="H1784" s="183"/>
      <c r="I1784" s="150">
        <v>0</v>
      </c>
      <c r="J1784" s="163">
        <f>I1784*F1784</f>
        <v>0</v>
      </c>
    </row>
    <row r="1785" spans="1:10" x14ac:dyDescent="0.3">
      <c r="A1785" s="101"/>
      <c r="B1785" s="102"/>
      <c r="C1785" s="143"/>
      <c r="D1785" s="104"/>
      <c r="E1785" s="105"/>
      <c r="F1785" s="107"/>
      <c r="G1785" s="108"/>
      <c r="H1785" s="184"/>
      <c r="I1785" s="150"/>
      <c r="J1785" s="163"/>
    </row>
    <row r="1786" spans="1:10" x14ac:dyDescent="0.3">
      <c r="A1786" s="101" t="s">
        <v>1042</v>
      </c>
      <c r="B1786" s="102">
        <v>19</v>
      </c>
      <c r="C1786" s="103" t="s">
        <v>971</v>
      </c>
      <c r="D1786" s="104" t="s">
        <v>699</v>
      </c>
      <c r="E1786" s="105">
        <v>1</v>
      </c>
      <c r="F1786" s="106">
        <v>499.50000000000006</v>
      </c>
      <c r="G1786" s="153">
        <f>F1786*E1786</f>
        <v>499.50000000000006</v>
      </c>
      <c r="H1786" s="183"/>
      <c r="I1786" s="150">
        <v>0</v>
      </c>
      <c r="J1786" s="163">
        <f>I1786*F1786</f>
        <v>0</v>
      </c>
    </row>
    <row r="1787" spans="1:10" x14ac:dyDescent="0.3">
      <c r="A1787" s="101"/>
      <c r="B1787" s="102"/>
      <c r="C1787" s="143"/>
      <c r="D1787" s="104"/>
      <c r="E1787" s="105"/>
      <c r="F1787" s="107"/>
      <c r="G1787" s="108"/>
      <c r="H1787" s="184"/>
      <c r="I1787" s="150"/>
      <c r="J1787" s="163"/>
    </row>
    <row r="1788" spans="1:10" x14ac:dyDescent="0.3">
      <c r="A1788" s="101" t="s">
        <v>1042</v>
      </c>
      <c r="B1788" s="102">
        <v>20</v>
      </c>
      <c r="C1788" s="103" t="s">
        <v>972</v>
      </c>
      <c r="D1788" s="104" t="s">
        <v>699</v>
      </c>
      <c r="E1788" s="105">
        <v>1</v>
      </c>
      <c r="F1788" s="106">
        <v>499.50000000000006</v>
      </c>
      <c r="G1788" s="153">
        <f>F1788*E1788</f>
        <v>499.50000000000006</v>
      </c>
      <c r="H1788" s="183"/>
      <c r="I1788" s="150">
        <v>0</v>
      </c>
      <c r="J1788" s="163">
        <f>I1788*F1788</f>
        <v>0</v>
      </c>
    </row>
    <row r="1789" spans="1:10" x14ac:dyDescent="0.3">
      <c r="A1789" s="101"/>
      <c r="B1789" s="102"/>
      <c r="C1789" s="143"/>
      <c r="D1789" s="104"/>
      <c r="E1789" s="105"/>
      <c r="F1789" s="107"/>
      <c r="G1789" s="108"/>
      <c r="H1789" s="184"/>
      <c r="I1789" s="150"/>
      <c r="J1789" s="163"/>
    </row>
    <row r="1790" spans="1:10" x14ac:dyDescent="0.3">
      <c r="A1790" s="101" t="s">
        <v>1042</v>
      </c>
      <c r="B1790" s="102">
        <v>21</v>
      </c>
      <c r="C1790" s="103" t="s">
        <v>973</v>
      </c>
      <c r="D1790" s="104" t="s">
        <v>699</v>
      </c>
      <c r="E1790" s="105">
        <v>1</v>
      </c>
      <c r="F1790" s="106">
        <v>110</v>
      </c>
      <c r="G1790" s="153">
        <f>F1790*E1790</f>
        <v>110</v>
      </c>
      <c r="H1790" s="183"/>
      <c r="I1790" s="150">
        <v>0</v>
      </c>
      <c r="J1790" s="163">
        <f>I1790*F1790</f>
        <v>0</v>
      </c>
    </row>
    <row r="1791" spans="1:10" x14ac:dyDescent="0.3">
      <c r="A1791" s="101"/>
      <c r="B1791" s="102"/>
      <c r="C1791" s="103"/>
      <c r="D1791" s="104"/>
      <c r="E1791" s="105"/>
      <c r="F1791" s="107"/>
      <c r="G1791" s="108"/>
      <c r="H1791" s="184"/>
      <c r="I1791" s="150"/>
      <c r="J1791" s="163"/>
    </row>
    <row r="1792" spans="1:10" x14ac:dyDescent="0.3">
      <c r="A1792" s="101" t="s">
        <v>1042</v>
      </c>
      <c r="B1792" s="102">
        <v>22</v>
      </c>
      <c r="C1792" s="103" t="s">
        <v>974</v>
      </c>
      <c r="D1792" s="104" t="s">
        <v>699</v>
      </c>
      <c r="E1792" s="105">
        <v>1</v>
      </c>
      <c r="F1792" s="106">
        <v>499.50000000000006</v>
      </c>
      <c r="G1792" s="153">
        <f>F1792*E1792</f>
        <v>499.50000000000006</v>
      </c>
      <c r="H1792" s="183"/>
      <c r="I1792" s="150">
        <v>0</v>
      </c>
      <c r="J1792" s="163">
        <f>I1792*F1792</f>
        <v>0</v>
      </c>
    </row>
    <row r="1793" spans="1:10" x14ac:dyDescent="0.3">
      <c r="B1793" s="35"/>
      <c r="C1793" s="10"/>
      <c r="D1793" s="16"/>
      <c r="E1793" s="15"/>
      <c r="F1793" s="38"/>
      <c r="G1793" s="39"/>
      <c r="H1793" s="180"/>
      <c r="I1793" s="150"/>
      <c r="J1793" s="163"/>
    </row>
    <row r="1794" spans="1:10" x14ac:dyDescent="0.3">
      <c r="A1794" s="101" t="s">
        <v>1042</v>
      </c>
      <c r="B1794" s="102">
        <v>23</v>
      </c>
      <c r="C1794" s="103" t="s">
        <v>975</v>
      </c>
      <c r="D1794" s="104" t="s">
        <v>699</v>
      </c>
      <c r="E1794" s="105">
        <v>0</v>
      </c>
      <c r="F1794" s="106">
        <v>499.50000000000006</v>
      </c>
      <c r="G1794" s="153">
        <f>F1794*E1794</f>
        <v>0</v>
      </c>
      <c r="H1794" s="183"/>
      <c r="I1794" s="150">
        <v>0</v>
      </c>
      <c r="J1794" s="163">
        <f>I1794*F1794</f>
        <v>0</v>
      </c>
    </row>
    <row r="1795" spans="1:10" x14ac:dyDescent="0.3">
      <c r="A1795" s="101"/>
      <c r="B1795" s="102"/>
      <c r="C1795" s="103"/>
      <c r="D1795" s="104"/>
      <c r="E1795" s="105"/>
      <c r="F1795" s="107"/>
      <c r="G1795" s="108"/>
      <c r="H1795" s="184"/>
      <c r="I1795" s="150"/>
      <c r="J1795" s="163"/>
    </row>
    <row r="1796" spans="1:10" x14ac:dyDescent="0.3">
      <c r="A1796" s="101" t="s">
        <v>1042</v>
      </c>
      <c r="B1796" s="102">
        <v>24</v>
      </c>
      <c r="C1796" s="103" t="s">
        <v>976</v>
      </c>
      <c r="D1796" s="104" t="s">
        <v>699</v>
      </c>
      <c r="E1796" s="105">
        <v>0</v>
      </c>
      <c r="F1796" s="106">
        <v>499.50000000000006</v>
      </c>
      <c r="G1796" s="153">
        <f>F1796*E1796</f>
        <v>0</v>
      </c>
      <c r="H1796" s="183"/>
      <c r="I1796" s="150">
        <v>0</v>
      </c>
      <c r="J1796" s="163">
        <f>I1796*F1796</f>
        <v>0</v>
      </c>
    </row>
    <row r="1797" spans="1:10" x14ac:dyDescent="0.3">
      <c r="A1797" s="101"/>
      <c r="B1797" s="102"/>
      <c r="C1797" s="103"/>
      <c r="D1797" s="104"/>
      <c r="E1797" s="105"/>
      <c r="F1797" s="106"/>
      <c r="G1797" s="153"/>
      <c r="H1797" s="183"/>
      <c r="I1797" s="150"/>
      <c r="J1797" s="163"/>
    </row>
    <row r="1798" spans="1:10" x14ac:dyDescent="0.3">
      <c r="A1798" s="101" t="s">
        <v>1042</v>
      </c>
      <c r="B1798" s="102">
        <v>25</v>
      </c>
      <c r="C1798" s="103" t="s">
        <v>977</v>
      </c>
      <c r="D1798" s="104" t="s">
        <v>699</v>
      </c>
      <c r="E1798" s="105">
        <v>0</v>
      </c>
      <c r="F1798" s="106">
        <v>499.50000000000006</v>
      </c>
      <c r="G1798" s="153">
        <f>F1798*E1798</f>
        <v>0</v>
      </c>
      <c r="H1798" s="183"/>
      <c r="I1798" s="150">
        <v>0</v>
      </c>
      <c r="J1798" s="163">
        <f>I1798*F1798</f>
        <v>0</v>
      </c>
    </row>
    <row r="1799" spans="1:10" x14ac:dyDescent="0.3">
      <c r="A1799" s="101"/>
      <c r="B1799" s="102"/>
      <c r="C1799" s="103"/>
      <c r="D1799" s="104"/>
      <c r="E1799" s="105"/>
      <c r="F1799" s="106"/>
      <c r="G1799" s="153"/>
      <c r="H1799" s="183"/>
    </row>
    <row r="1800" spans="1:10" x14ac:dyDescent="0.3">
      <c r="A1800" s="96" t="s">
        <v>1040</v>
      </c>
      <c r="B1800" s="97">
        <v>26</v>
      </c>
      <c r="C1800" s="98" t="s">
        <v>1063</v>
      </c>
      <c r="D1800" s="95" t="s">
        <v>699</v>
      </c>
      <c r="E1800" s="99">
        <v>0</v>
      </c>
      <c r="F1800" s="100">
        <v>499.50000000000006</v>
      </c>
      <c r="G1800" s="152">
        <f>F1800*E1800</f>
        <v>0</v>
      </c>
      <c r="H1800" s="182"/>
      <c r="I1800" s="149">
        <v>2</v>
      </c>
      <c r="J1800" s="162">
        <f>I1800*F1800</f>
        <v>999.00000000000011</v>
      </c>
    </row>
    <row r="1801" spans="1:10" x14ac:dyDescent="0.3">
      <c r="A1801" s="101"/>
      <c r="B1801" s="97"/>
      <c r="C1801" s="103"/>
      <c r="D1801" s="104"/>
      <c r="E1801" s="105"/>
      <c r="F1801" s="106"/>
      <c r="G1801" s="153"/>
      <c r="H1801" s="183"/>
      <c r="I1801" s="149"/>
      <c r="J1801" s="162"/>
    </row>
    <row r="1802" spans="1:10" x14ac:dyDescent="0.3">
      <c r="A1802" s="96" t="s">
        <v>1040</v>
      </c>
      <c r="B1802" s="97">
        <v>27</v>
      </c>
      <c r="C1802" s="98" t="s">
        <v>1064</v>
      </c>
      <c r="D1802" s="95" t="s">
        <v>699</v>
      </c>
      <c r="E1802" s="99">
        <v>0</v>
      </c>
      <c r="F1802" s="100">
        <v>499.50000000000006</v>
      </c>
      <c r="G1802" s="152">
        <f>F1802*E1802</f>
        <v>0</v>
      </c>
      <c r="H1802" s="182"/>
      <c r="I1802" s="149">
        <v>1</v>
      </c>
      <c r="J1802" s="162">
        <f>I1802*F1802</f>
        <v>499.50000000000006</v>
      </c>
    </row>
    <row r="1803" spans="1:10" x14ac:dyDescent="0.3">
      <c r="A1803" s="101"/>
      <c r="B1803" s="97"/>
      <c r="C1803" s="103"/>
      <c r="D1803" s="104"/>
      <c r="E1803" s="105"/>
      <c r="F1803" s="106"/>
      <c r="G1803" s="153"/>
      <c r="H1803" s="183"/>
      <c r="I1803" s="149"/>
      <c r="J1803" s="162"/>
    </row>
    <row r="1804" spans="1:10" x14ac:dyDescent="0.3">
      <c r="A1804" s="96" t="s">
        <v>1040</v>
      </c>
      <c r="B1804" s="97">
        <v>28</v>
      </c>
      <c r="C1804" s="98" t="s">
        <v>1065</v>
      </c>
      <c r="D1804" s="95" t="s">
        <v>699</v>
      </c>
      <c r="E1804" s="99">
        <v>0</v>
      </c>
      <c r="F1804" s="100">
        <v>499.50000000000006</v>
      </c>
      <c r="G1804" s="152">
        <f>F1804*E1804</f>
        <v>0</v>
      </c>
      <c r="H1804" s="182"/>
      <c r="I1804" s="149">
        <v>1</v>
      </c>
      <c r="J1804" s="162">
        <f>I1804*F1804</f>
        <v>499.50000000000006</v>
      </c>
    </row>
    <row r="1805" spans="1:10" x14ac:dyDescent="0.3">
      <c r="A1805" s="101"/>
      <c r="B1805" s="97"/>
      <c r="C1805" s="103"/>
      <c r="D1805" s="104"/>
      <c r="E1805" s="105"/>
      <c r="F1805" s="106"/>
      <c r="G1805" s="153"/>
      <c r="H1805" s="183"/>
      <c r="I1805" s="149"/>
      <c r="J1805" s="162"/>
    </row>
    <row r="1806" spans="1:10" x14ac:dyDescent="0.3">
      <c r="A1806" s="96" t="s">
        <v>1040</v>
      </c>
      <c r="B1806" s="97">
        <v>29</v>
      </c>
      <c r="C1806" s="98" t="s">
        <v>1066</v>
      </c>
      <c r="D1806" s="95" t="s">
        <v>699</v>
      </c>
      <c r="E1806" s="99">
        <v>0</v>
      </c>
      <c r="F1806" s="100">
        <v>499.50000000000006</v>
      </c>
      <c r="G1806" s="152">
        <f>F1806*E1806</f>
        <v>0</v>
      </c>
      <c r="H1806" s="182"/>
      <c r="I1806" s="149">
        <v>1</v>
      </c>
      <c r="J1806" s="162">
        <f>I1806*F1806</f>
        <v>499.50000000000006</v>
      </c>
    </row>
    <row r="1807" spans="1:10" x14ac:dyDescent="0.3">
      <c r="A1807" s="101"/>
      <c r="B1807" s="97"/>
      <c r="C1807" s="103"/>
      <c r="D1807" s="104"/>
      <c r="E1807" s="105"/>
      <c r="F1807" s="106"/>
      <c r="G1807" s="153"/>
      <c r="H1807" s="183"/>
      <c r="I1807" s="149"/>
      <c r="J1807" s="162"/>
    </row>
    <row r="1808" spans="1:10" x14ac:dyDescent="0.3">
      <c r="A1808" s="96" t="s">
        <v>1040</v>
      </c>
      <c r="B1808" s="97">
        <v>30</v>
      </c>
      <c r="C1808" s="98" t="s">
        <v>1067</v>
      </c>
      <c r="D1808" s="95" t="s">
        <v>699</v>
      </c>
      <c r="E1808" s="99">
        <v>0</v>
      </c>
      <c r="F1808" s="100">
        <v>499.50000000000006</v>
      </c>
      <c r="G1808" s="152">
        <f>F1808*E1808</f>
        <v>0</v>
      </c>
      <c r="H1808" s="182"/>
      <c r="I1808" s="149">
        <v>1</v>
      </c>
      <c r="J1808" s="162">
        <f>I1808*F1808</f>
        <v>499.50000000000006</v>
      </c>
    </row>
    <row r="1809" spans="1:10" x14ac:dyDescent="0.3">
      <c r="A1809" s="101"/>
      <c r="B1809" s="97"/>
      <c r="C1809" s="103"/>
      <c r="D1809" s="104"/>
      <c r="E1809" s="105"/>
      <c r="F1809" s="106"/>
      <c r="G1809" s="153"/>
      <c r="H1809" s="183"/>
      <c r="I1809" s="149"/>
      <c r="J1809" s="162"/>
    </row>
    <row r="1810" spans="1:10" x14ac:dyDescent="0.3">
      <c r="A1810" s="96" t="s">
        <v>1040</v>
      </c>
      <c r="B1810" s="97">
        <v>31</v>
      </c>
      <c r="C1810" s="98" t="s">
        <v>1068</v>
      </c>
      <c r="D1810" s="95" t="s">
        <v>699</v>
      </c>
      <c r="E1810" s="99">
        <v>0</v>
      </c>
      <c r="F1810" s="100">
        <v>499.50000000000006</v>
      </c>
      <c r="G1810" s="152">
        <f>F1810*E1810</f>
        <v>0</v>
      </c>
      <c r="H1810" s="182"/>
      <c r="I1810" s="149">
        <v>1</v>
      </c>
      <c r="J1810" s="162">
        <f>I1810*F1810</f>
        <v>499.50000000000006</v>
      </c>
    </row>
    <row r="1811" spans="1:10" x14ac:dyDescent="0.3">
      <c r="A1811" s="101"/>
      <c r="B1811" s="97"/>
      <c r="C1811" s="98"/>
      <c r="D1811" s="95"/>
      <c r="E1811" s="99"/>
      <c r="F1811" s="100"/>
      <c r="G1811" s="152"/>
      <c r="H1811" s="182"/>
      <c r="I1811" s="149"/>
      <c r="J1811" s="162"/>
    </row>
    <row r="1812" spans="1:10" x14ac:dyDescent="0.3">
      <c r="A1812" s="96" t="s">
        <v>1040</v>
      </c>
      <c r="B1812" s="97">
        <v>32</v>
      </c>
      <c r="C1812" s="98" t="s">
        <v>1069</v>
      </c>
      <c r="D1812" s="95" t="s">
        <v>699</v>
      </c>
      <c r="E1812" s="99">
        <v>0</v>
      </c>
      <c r="F1812" s="100">
        <v>499.50000000000006</v>
      </c>
      <c r="G1812" s="152">
        <f>F1812*E1812</f>
        <v>0</v>
      </c>
      <c r="H1812" s="182"/>
      <c r="I1812" s="149">
        <v>2</v>
      </c>
      <c r="J1812" s="162">
        <f>I1812*F1812</f>
        <v>999.00000000000011</v>
      </c>
    </row>
    <row r="1813" spans="1:10" x14ac:dyDescent="0.3">
      <c r="A1813" s="101"/>
      <c r="B1813" s="97"/>
      <c r="C1813" s="98"/>
      <c r="D1813" s="95"/>
      <c r="E1813" s="99"/>
      <c r="F1813" s="100"/>
      <c r="G1813" s="152"/>
      <c r="H1813" s="182"/>
      <c r="I1813" s="149"/>
      <c r="J1813" s="162"/>
    </row>
    <row r="1814" spans="1:10" x14ac:dyDescent="0.3">
      <c r="A1814" s="96" t="s">
        <v>1040</v>
      </c>
      <c r="B1814" s="97">
        <v>33</v>
      </c>
      <c r="C1814" s="98" t="s">
        <v>1070</v>
      </c>
      <c r="D1814" s="95" t="s">
        <v>699</v>
      </c>
      <c r="E1814" s="99">
        <v>0</v>
      </c>
      <c r="F1814" s="100">
        <v>499.50000000000006</v>
      </c>
      <c r="G1814" s="152">
        <f>F1814*E1814</f>
        <v>0</v>
      </c>
      <c r="H1814" s="182"/>
      <c r="I1814" s="149">
        <v>1</v>
      </c>
      <c r="J1814" s="162">
        <f>I1814*F1814</f>
        <v>499.50000000000006</v>
      </c>
    </row>
    <row r="1815" spans="1:10" x14ac:dyDescent="0.3">
      <c r="A1815" s="101"/>
      <c r="B1815" s="97"/>
      <c r="C1815" s="103"/>
      <c r="D1815" s="104"/>
      <c r="E1815" s="105"/>
      <c r="F1815" s="106"/>
      <c r="G1815" s="153"/>
      <c r="H1815" s="183"/>
      <c r="I1815" s="149"/>
      <c r="J1815" s="162"/>
    </row>
    <row r="1816" spans="1:10" x14ac:dyDescent="0.3">
      <c r="A1816" s="96" t="s">
        <v>1040</v>
      </c>
      <c r="B1816" s="97">
        <v>34</v>
      </c>
      <c r="C1816" s="98" t="s">
        <v>1071</v>
      </c>
      <c r="D1816" s="95" t="s">
        <v>699</v>
      </c>
      <c r="E1816" s="99">
        <v>0</v>
      </c>
      <c r="F1816" s="100">
        <v>499.50000000000006</v>
      </c>
      <c r="G1816" s="152">
        <f>F1816*E1816</f>
        <v>0</v>
      </c>
      <c r="H1816" s="182"/>
      <c r="I1816" s="149">
        <v>1</v>
      </c>
      <c r="J1816" s="162">
        <f>I1816*F1816</f>
        <v>499.50000000000006</v>
      </c>
    </row>
    <row r="1817" spans="1:10" x14ac:dyDescent="0.3">
      <c r="A1817" s="101"/>
      <c r="B1817" s="97"/>
      <c r="C1817" s="98"/>
      <c r="D1817" s="95"/>
      <c r="E1817" s="99"/>
      <c r="F1817" s="100"/>
      <c r="G1817" s="152"/>
      <c r="H1817" s="182"/>
      <c r="I1817" s="149"/>
      <c r="J1817" s="162"/>
    </row>
    <row r="1818" spans="1:10" x14ac:dyDescent="0.3">
      <c r="A1818" s="96" t="s">
        <v>1040</v>
      </c>
      <c r="B1818" s="97">
        <v>35</v>
      </c>
      <c r="C1818" s="98" t="s">
        <v>1072</v>
      </c>
      <c r="D1818" s="95" t="s">
        <v>699</v>
      </c>
      <c r="E1818" s="99">
        <v>0</v>
      </c>
      <c r="F1818" s="100">
        <v>499.50000000000006</v>
      </c>
      <c r="G1818" s="152">
        <f>F1818*E1818</f>
        <v>0</v>
      </c>
      <c r="H1818" s="182"/>
      <c r="I1818" s="149">
        <v>1</v>
      </c>
      <c r="J1818" s="162">
        <f>I1818*F1818</f>
        <v>499.50000000000006</v>
      </c>
    </row>
    <row r="1819" spans="1:10" x14ac:dyDescent="0.3">
      <c r="A1819" s="101"/>
      <c r="B1819" s="97"/>
      <c r="C1819" s="98"/>
      <c r="D1819" s="95"/>
      <c r="E1819" s="99"/>
      <c r="F1819" s="100"/>
      <c r="G1819" s="152"/>
      <c r="H1819" s="182"/>
      <c r="I1819" s="149"/>
      <c r="J1819" s="162"/>
    </row>
    <row r="1820" spans="1:10" x14ac:dyDescent="0.3">
      <c r="A1820" s="96" t="s">
        <v>1040</v>
      </c>
      <c r="B1820" s="97">
        <v>36</v>
      </c>
      <c r="C1820" s="98" t="s">
        <v>1073</v>
      </c>
      <c r="D1820" s="95" t="s">
        <v>699</v>
      </c>
      <c r="E1820" s="99">
        <v>0</v>
      </c>
      <c r="F1820" s="100">
        <v>499.50000000000006</v>
      </c>
      <c r="G1820" s="152">
        <f>F1820*E1820</f>
        <v>0</v>
      </c>
      <c r="H1820" s="182"/>
      <c r="I1820" s="149">
        <v>1</v>
      </c>
      <c r="J1820" s="162">
        <f>I1820*F1820</f>
        <v>499.50000000000006</v>
      </c>
    </row>
    <row r="1821" spans="1:10" x14ac:dyDescent="0.3">
      <c r="A1821" s="101"/>
      <c r="B1821" s="102"/>
      <c r="C1821" s="98"/>
      <c r="D1821" s="95"/>
      <c r="E1821" s="99"/>
      <c r="F1821" s="100"/>
      <c r="G1821" s="152"/>
      <c r="H1821" s="182"/>
    </row>
    <row r="1822" spans="1:10" ht="37.5" x14ac:dyDescent="0.3">
      <c r="B1822" s="35"/>
      <c r="C1822" s="9" t="s">
        <v>875</v>
      </c>
      <c r="D1822" s="16"/>
      <c r="E1822" s="15"/>
      <c r="F1822" s="38"/>
      <c r="G1822" s="39"/>
      <c r="H1822" s="180"/>
    </row>
    <row r="1823" spans="1:10" x14ac:dyDescent="0.3">
      <c r="B1823" s="35"/>
      <c r="C1823" s="44"/>
      <c r="D1823" s="95"/>
      <c r="E1823" s="15"/>
      <c r="F1823" s="38"/>
      <c r="G1823" s="39"/>
      <c r="H1823" s="180"/>
    </row>
    <row r="1824" spans="1:10" x14ac:dyDescent="0.3">
      <c r="A1824" s="13">
        <v>30</v>
      </c>
      <c r="B1824" s="35">
        <v>37</v>
      </c>
      <c r="C1824" s="98" t="s">
        <v>1053</v>
      </c>
      <c r="D1824" s="95" t="s">
        <v>699</v>
      </c>
      <c r="E1824" s="99">
        <v>2</v>
      </c>
      <c r="F1824" s="100">
        <v>277.5</v>
      </c>
      <c r="G1824" s="152">
        <f>F1824*E1824</f>
        <v>555</v>
      </c>
      <c r="H1824" s="181"/>
      <c r="I1824" s="149">
        <v>2</v>
      </c>
      <c r="J1824" s="162">
        <f>I1824*F1824</f>
        <v>555</v>
      </c>
    </row>
    <row r="1825" spans="1:10" x14ac:dyDescent="0.3">
      <c r="B1825" s="35"/>
      <c r="C1825" s="10"/>
      <c r="D1825" s="16"/>
      <c r="E1825" s="15"/>
      <c r="F1825" s="50"/>
      <c r="G1825" s="151"/>
      <c r="H1825" s="181"/>
    </row>
    <row r="1826" spans="1:10" x14ac:dyDescent="0.3">
      <c r="A1826" s="96" t="s">
        <v>1040</v>
      </c>
      <c r="B1826" s="97">
        <v>38</v>
      </c>
      <c r="C1826" s="98" t="s">
        <v>1041</v>
      </c>
      <c r="D1826" s="95" t="s">
        <v>699</v>
      </c>
      <c r="E1826" s="99">
        <v>1</v>
      </c>
      <c r="F1826" s="100">
        <v>750</v>
      </c>
      <c r="G1826" s="152">
        <f>F1826*E1826</f>
        <v>750</v>
      </c>
      <c r="H1826" s="182"/>
      <c r="I1826" s="149">
        <v>1</v>
      </c>
      <c r="J1826" s="162">
        <f>I1826*F1826</f>
        <v>750</v>
      </c>
    </row>
    <row r="1827" spans="1:10" x14ac:dyDescent="0.3">
      <c r="A1827" s="96"/>
      <c r="B1827" s="97"/>
      <c r="C1827" s="98"/>
      <c r="D1827" s="95"/>
      <c r="E1827" s="99"/>
      <c r="F1827" s="100"/>
      <c r="G1827" s="152"/>
      <c r="H1827" s="182"/>
    </row>
    <row r="1828" spans="1:10" x14ac:dyDescent="0.3">
      <c r="A1828" s="96" t="s">
        <v>1040</v>
      </c>
      <c r="B1828" s="97">
        <v>39</v>
      </c>
      <c r="C1828" s="98" t="s">
        <v>1062</v>
      </c>
      <c r="D1828" s="95" t="s">
        <v>699</v>
      </c>
      <c r="E1828" s="99">
        <v>1</v>
      </c>
      <c r="F1828" s="100">
        <v>480</v>
      </c>
      <c r="G1828" s="152">
        <f>F1828*E1828</f>
        <v>480</v>
      </c>
      <c r="H1828" s="182"/>
      <c r="I1828" s="149">
        <v>1</v>
      </c>
      <c r="J1828" s="162">
        <f>I1828*F1828</f>
        <v>480</v>
      </c>
    </row>
    <row r="1829" spans="1:10" x14ac:dyDescent="0.3">
      <c r="B1829" s="35"/>
      <c r="C1829" s="44"/>
      <c r="D1829" s="16"/>
      <c r="E1829" s="15"/>
      <c r="F1829" s="38"/>
      <c r="G1829" s="39"/>
      <c r="H1829" s="180"/>
    </row>
    <row r="1830" spans="1:10" s="34" customFormat="1" x14ac:dyDescent="0.3">
      <c r="A1830" s="96" t="s">
        <v>1037</v>
      </c>
      <c r="B1830" s="97">
        <v>40</v>
      </c>
      <c r="C1830" s="98" t="s">
        <v>876</v>
      </c>
      <c r="D1830" s="95" t="s">
        <v>699</v>
      </c>
      <c r="E1830" s="99">
        <v>10</v>
      </c>
      <c r="F1830" s="100">
        <v>277.5</v>
      </c>
      <c r="G1830" s="152">
        <f>F1830*E1830</f>
        <v>2775</v>
      </c>
      <c r="H1830" s="182"/>
      <c r="I1830" s="149">
        <v>4</v>
      </c>
      <c r="J1830" s="162">
        <f>I1830*F1830</f>
        <v>1110</v>
      </c>
    </row>
    <row r="1831" spans="1:10" x14ac:dyDescent="0.3">
      <c r="B1831" s="35"/>
      <c r="C1831" s="44"/>
      <c r="D1831" s="16"/>
      <c r="E1831" s="15"/>
      <c r="F1831" s="38"/>
      <c r="G1831" s="39"/>
      <c r="H1831" s="180"/>
    </row>
    <row r="1832" spans="1:10" x14ac:dyDescent="0.3">
      <c r="A1832" s="96" t="s">
        <v>1040</v>
      </c>
      <c r="B1832" s="97">
        <v>41</v>
      </c>
      <c r="C1832" s="98" t="s">
        <v>877</v>
      </c>
      <c r="D1832" s="95" t="s">
        <v>699</v>
      </c>
      <c r="E1832" s="99">
        <v>1</v>
      </c>
      <c r="F1832" s="100">
        <v>277.5</v>
      </c>
      <c r="G1832" s="152">
        <f>F1832*E1832</f>
        <v>277.5</v>
      </c>
      <c r="H1832" s="182"/>
      <c r="I1832" s="149">
        <v>2</v>
      </c>
      <c r="J1832" s="162">
        <f>I1832*F1832</f>
        <v>555</v>
      </c>
    </row>
    <row r="1833" spans="1:10" x14ac:dyDescent="0.3">
      <c r="B1833" s="35"/>
      <c r="C1833" s="44"/>
      <c r="D1833" s="16"/>
      <c r="E1833" s="15"/>
      <c r="F1833" s="38"/>
      <c r="G1833" s="39"/>
      <c r="H1833" s="180"/>
    </row>
    <row r="1834" spans="1:10" x14ac:dyDescent="0.3">
      <c r="A1834" s="96" t="s">
        <v>1040</v>
      </c>
      <c r="B1834" s="97">
        <v>42</v>
      </c>
      <c r="C1834" s="98" t="s">
        <v>878</v>
      </c>
      <c r="D1834" s="95" t="s">
        <v>699</v>
      </c>
      <c r="E1834" s="99">
        <v>2</v>
      </c>
      <c r="F1834" s="100">
        <v>277.5</v>
      </c>
      <c r="G1834" s="152">
        <f>F1834*E1834</f>
        <v>555</v>
      </c>
      <c r="H1834" s="182"/>
      <c r="I1834" s="149">
        <v>2</v>
      </c>
      <c r="J1834" s="162">
        <f>I1834*F1834</f>
        <v>555</v>
      </c>
    </row>
    <row r="1835" spans="1:10" x14ac:dyDescent="0.3">
      <c r="B1835" s="35"/>
      <c r="C1835" s="10"/>
      <c r="D1835" s="16"/>
      <c r="E1835" s="15"/>
      <c r="F1835" s="50"/>
      <c r="G1835" s="151"/>
      <c r="H1835" s="181"/>
    </row>
    <row r="1836" spans="1:10" x14ac:dyDescent="0.3">
      <c r="A1836" s="101" t="s">
        <v>1042</v>
      </c>
      <c r="B1836" s="102">
        <v>43</v>
      </c>
      <c r="C1836" s="103" t="s">
        <v>1080</v>
      </c>
      <c r="D1836" s="104" t="s">
        <v>699</v>
      </c>
      <c r="E1836" s="105">
        <v>0</v>
      </c>
      <c r="F1836" s="106">
        <v>277.5</v>
      </c>
      <c r="G1836" s="153">
        <f>F1836*E1836</f>
        <v>0</v>
      </c>
      <c r="H1836" s="183"/>
      <c r="I1836" s="150">
        <v>0</v>
      </c>
      <c r="J1836" s="163">
        <f>I1836*F1836</f>
        <v>0</v>
      </c>
    </row>
    <row r="1837" spans="1:10" x14ac:dyDescent="0.3">
      <c r="A1837" s="101"/>
      <c r="B1837" s="102"/>
      <c r="C1837" s="103"/>
      <c r="D1837" s="104"/>
      <c r="E1837" s="105"/>
      <c r="F1837" s="106"/>
      <c r="G1837" s="153"/>
      <c r="H1837" s="183"/>
      <c r="I1837" s="150"/>
      <c r="J1837" s="163"/>
    </row>
    <row r="1838" spans="1:10" x14ac:dyDescent="0.3">
      <c r="A1838" s="101" t="s">
        <v>1042</v>
      </c>
      <c r="B1838" s="102">
        <v>44</v>
      </c>
      <c r="C1838" s="103" t="s">
        <v>1081</v>
      </c>
      <c r="D1838" s="104" t="s">
        <v>699</v>
      </c>
      <c r="E1838" s="105">
        <v>0</v>
      </c>
      <c r="F1838" s="106">
        <v>277.5</v>
      </c>
      <c r="G1838" s="153">
        <f>F1838*E1838</f>
        <v>0</v>
      </c>
      <c r="H1838" s="183"/>
      <c r="I1838" s="150">
        <v>0</v>
      </c>
      <c r="J1838" s="163">
        <f>I1838*F1838</f>
        <v>0</v>
      </c>
    </row>
    <row r="1839" spans="1:10" x14ac:dyDescent="0.3">
      <c r="A1839" s="101"/>
      <c r="B1839" s="102"/>
      <c r="C1839" s="103"/>
      <c r="D1839" s="104"/>
      <c r="E1839" s="105"/>
      <c r="F1839" s="106"/>
      <c r="G1839" s="153"/>
      <c r="H1839" s="183"/>
      <c r="I1839" s="150"/>
      <c r="J1839" s="163"/>
    </row>
    <row r="1840" spans="1:10" x14ac:dyDescent="0.3">
      <c r="A1840" s="101" t="s">
        <v>1114</v>
      </c>
      <c r="B1840" s="102">
        <v>44</v>
      </c>
      <c r="C1840" s="103" t="s">
        <v>1109</v>
      </c>
      <c r="D1840" s="104" t="s">
        <v>699</v>
      </c>
      <c r="E1840" s="105">
        <v>0</v>
      </c>
      <c r="F1840" s="106">
        <v>277.5</v>
      </c>
      <c r="G1840" s="153">
        <f>F1840*E1840</f>
        <v>0</v>
      </c>
      <c r="H1840" s="183"/>
      <c r="I1840" s="150">
        <v>0</v>
      </c>
      <c r="J1840" s="163">
        <f>I1840*F1840</f>
        <v>0</v>
      </c>
    </row>
    <row r="1841" spans="1:10" x14ac:dyDescent="0.3">
      <c r="B1841" s="35"/>
      <c r="C1841" s="10"/>
      <c r="D1841" s="16"/>
      <c r="E1841" s="15"/>
      <c r="F1841" s="50"/>
      <c r="G1841" s="151"/>
      <c r="H1841" s="181"/>
    </row>
    <row r="1842" spans="1:10" x14ac:dyDescent="0.3">
      <c r="B1842" s="35"/>
      <c r="C1842" s="9" t="s">
        <v>881</v>
      </c>
      <c r="D1842" s="16"/>
      <c r="E1842" s="15"/>
      <c r="F1842" s="38"/>
      <c r="G1842" s="39"/>
      <c r="H1842" s="180"/>
    </row>
    <row r="1843" spans="1:10" x14ac:dyDescent="0.3">
      <c r="B1843" s="35"/>
      <c r="C1843" s="44"/>
      <c r="D1843" s="16"/>
      <c r="E1843" s="15"/>
      <c r="F1843" s="38"/>
      <c r="G1843" s="39"/>
      <c r="H1843" s="180"/>
    </row>
    <row r="1844" spans="1:10" x14ac:dyDescent="0.3">
      <c r="A1844" s="96" t="s">
        <v>1037</v>
      </c>
      <c r="B1844" s="97">
        <v>45</v>
      </c>
      <c r="C1844" s="98" t="s">
        <v>882</v>
      </c>
      <c r="D1844" s="95" t="s">
        <v>699</v>
      </c>
      <c r="E1844" s="99">
        <v>9</v>
      </c>
      <c r="F1844" s="100">
        <v>49.95</v>
      </c>
      <c r="G1844" s="152">
        <f>F1844*E1844</f>
        <v>449.55</v>
      </c>
      <c r="H1844" s="182"/>
      <c r="I1844" s="149">
        <v>4</v>
      </c>
      <c r="J1844" s="162">
        <f>I1844*F1844</f>
        <v>199.8</v>
      </c>
    </row>
    <row r="1845" spans="1:10" x14ac:dyDescent="0.3">
      <c r="A1845" s="96"/>
      <c r="B1845" s="97"/>
      <c r="C1845" s="98"/>
      <c r="D1845" s="95"/>
      <c r="E1845" s="99"/>
      <c r="F1845" s="110"/>
      <c r="G1845" s="112"/>
      <c r="H1845" s="185"/>
      <c r="I1845" s="149"/>
      <c r="J1845" s="162"/>
    </row>
    <row r="1846" spans="1:10" x14ac:dyDescent="0.3">
      <c r="A1846" s="96" t="s">
        <v>1037</v>
      </c>
      <c r="B1846" s="97">
        <v>46</v>
      </c>
      <c r="C1846" s="98" t="s">
        <v>886</v>
      </c>
      <c r="D1846" s="95" t="s">
        <v>747</v>
      </c>
      <c r="E1846" s="99">
        <v>9</v>
      </c>
      <c r="F1846" s="100">
        <v>49.95</v>
      </c>
      <c r="G1846" s="152">
        <f>F1846*E1846</f>
        <v>449.55</v>
      </c>
      <c r="H1846" s="182"/>
      <c r="I1846" s="149">
        <v>4</v>
      </c>
      <c r="J1846" s="162">
        <f>I1846*F1846</f>
        <v>199.8</v>
      </c>
    </row>
    <row r="1847" spans="1:10" x14ac:dyDescent="0.3">
      <c r="A1847" s="96"/>
      <c r="B1847" s="97"/>
      <c r="C1847" s="113"/>
      <c r="D1847" s="95"/>
      <c r="E1847" s="99"/>
      <c r="F1847" s="110"/>
      <c r="G1847" s="112"/>
      <c r="H1847" s="185"/>
      <c r="I1847" s="149"/>
      <c r="J1847" s="162"/>
    </row>
    <row r="1848" spans="1:10" x14ac:dyDescent="0.3">
      <c r="A1848" s="96" t="s">
        <v>1037</v>
      </c>
      <c r="B1848" s="97">
        <v>47</v>
      </c>
      <c r="C1848" s="129" t="s">
        <v>883</v>
      </c>
      <c r="D1848" s="95" t="s">
        <v>887</v>
      </c>
      <c r="E1848" s="99">
        <v>9</v>
      </c>
      <c r="F1848" s="100">
        <v>49.95</v>
      </c>
      <c r="G1848" s="152">
        <f>F1848*E1848</f>
        <v>449.55</v>
      </c>
      <c r="H1848" s="182"/>
      <c r="I1848" s="149">
        <v>4</v>
      </c>
      <c r="J1848" s="162">
        <f>I1848*F1848</f>
        <v>199.8</v>
      </c>
    </row>
    <row r="1849" spans="1:10" x14ac:dyDescent="0.3">
      <c r="B1849" s="35"/>
      <c r="C1849" s="44"/>
      <c r="D1849" s="16"/>
      <c r="E1849" s="15"/>
      <c r="F1849" s="38"/>
      <c r="G1849" s="39"/>
      <c r="H1849" s="180"/>
    </row>
    <row r="1850" spans="1:10" x14ac:dyDescent="0.3">
      <c r="A1850" s="101" t="s">
        <v>1042</v>
      </c>
      <c r="B1850" s="102">
        <v>48</v>
      </c>
      <c r="C1850" s="103" t="s">
        <v>978</v>
      </c>
      <c r="D1850" s="104" t="s">
        <v>699</v>
      </c>
      <c r="E1850" s="105">
        <v>0</v>
      </c>
      <c r="F1850" s="106">
        <v>49.95</v>
      </c>
      <c r="G1850" s="153">
        <f>F1850*E1850</f>
        <v>0</v>
      </c>
      <c r="H1850" s="183"/>
      <c r="I1850" s="150">
        <v>0</v>
      </c>
      <c r="J1850" s="163">
        <f>I1850*F1850</f>
        <v>0</v>
      </c>
    </row>
    <row r="1851" spans="1:10" x14ac:dyDescent="0.3">
      <c r="A1851" s="101"/>
      <c r="B1851" s="102"/>
      <c r="C1851" s="143"/>
      <c r="D1851" s="104"/>
      <c r="E1851" s="105"/>
      <c r="F1851" s="107"/>
      <c r="G1851" s="108"/>
      <c r="H1851" s="184"/>
      <c r="I1851" s="150"/>
      <c r="J1851" s="163"/>
    </row>
    <row r="1852" spans="1:10" x14ac:dyDescent="0.3">
      <c r="A1852" s="101" t="s">
        <v>1042</v>
      </c>
      <c r="B1852" s="102">
        <v>49</v>
      </c>
      <c r="C1852" s="103" t="s">
        <v>884</v>
      </c>
      <c r="D1852" s="104" t="s">
        <v>699</v>
      </c>
      <c r="E1852" s="105">
        <v>0</v>
      </c>
      <c r="F1852" s="106">
        <v>49.95</v>
      </c>
      <c r="G1852" s="153">
        <f>F1852*E1852</f>
        <v>0</v>
      </c>
      <c r="H1852" s="183"/>
      <c r="I1852" s="150">
        <v>0</v>
      </c>
      <c r="J1852" s="163">
        <f>I1852*F1852</f>
        <v>0</v>
      </c>
    </row>
    <row r="1853" spans="1:10" x14ac:dyDescent="0.3">
      <c r="A1853" s="101"/>
      <c r="B1853" s="102"/>
      <c r="C1853" s="103"/>
      <c r="D1853" s="104"/>
      <c r="E1853" s="105"/>
      <c r="F1853" s="106"/>
      <c r="G1853" s="153"/>
      <c r="H1853" s="183"/>
      <c r="I1853" s="150"/>
      <c r="J1853" s="163"/>
    </row>
    <row r="1854" spans="1:10" x14ac:dyDescent="0.3">
      <c r="A1854" s="101" t="s">
        <v>1042</v>
      </c>
      <c r="B1854" s="102">
        <v>50</v>
      </c>
      <c r="C1854" s="103" t="s">
        <v>890</v>
      </c>
      <c r="D1854" s="104" t="s">
        <v>3</v>
      </c>
      <c r="E1854" s="105">
        <v>0</v>
      </c>
      <c r="F1854" s="106">
        <v>49.95</v>
      </c>
      <c r="G1854" s="153">
        <f>F1854*E1854</f>
        <v>0</v>
      </c>
      <c r="H1854" s="183"/>
      <c r="I1854" s="150">
        <v>0</v>
      </c>
      <c r="J1854" s="163">
        <f>I1854*F1854</f>
        <v>0</v>
      </c>
    </row>
    <row r="1855" spans="1:10" x14ac:dyDescent="0.3">
      <c r="B1855" s="35"/>
      <c r="C1855" s="10"/>
      <c r="D1855" s="16"/>
      <c r="E1855" s="15"/>
      <c r="F1855" s="50"/>
      <c r="G1855" s="151"/>
      <c r="H1855" s="181"/>
    </row>
    <row r="1856" spans="1:10" x14ac:dyDescent="0.3">
      <c r="B1856" s="35"/>
      <c r="C1856" s="93" t="s">
        <v>1044</v>
      </c>
      <c r="D1856" s="16"/>
      <c r="E1856" s="15"/>
      <c r="F1856" s="50"/>
      <c r="G1856" s="151"/>
      <c r="H1856" s="181"/>
    </row>
    <row r="1857" spans="1:10" x14ac:dyDescent="0.3">
      <c r="B1857" s="35"/>
      <c r="C1857" s="94"/>
      <c r="D1857" s="16"/>
      <c r="E1857" s="15"/>
      <c r="F1857" s="50"/>
      <c r="G1857" s="151"/>
      <c r="H1857" s="181"/>
    </row>
    <row r="1858" spans="1:10" ht="37.5" x14ac:dyDescent="0.3">
      <c r="A1858" s="96" t="s">
        <v>1040</v>
      </c>
      <c r="B1858" s="97">
        <v>51</v>
      </c>
      <c r="C1858" s="98" t="s">
        <v>1043</v>
      </c>
      <c r="D1858" s="95" t="s">
        <v>2</v>
      </c>
      <c r="E1858" s="99">
        <v>12</v>
      </c>
      <c r="F1858" s="100">
        <v>87.89</v>
      </c>
      <c r="G1858" s="152">
        <f>F1858*E1858</f>
        <v>1054.68</v>
      </c>
      <c r="H1858" s="182"/>
      <c r="I1858" s="149">
        <v>19</v>
      </c>
      <c r="J1858" s="162">
        <f>I1858*F1858</f>
        <v>1669.91</v>
      </c>
    </row>
    <row r="1859" spans="1:10" x14ac:dyDescent="0.3">
      <c r="B1859" s="35"/>
      <c r="C1859" s="10"/>
      <c r="D1859" s="16"/>
      <c r="E1859" s="15"/>
      <c r="F1859" s="50"/>
      <c r="G1859" s="151"/>
      <c r="H1859" s="181"/>
    </row>
    <row r="1860" spans="1:10" ht="37.5" x14ac:dyDescent="0.3">
      <c r="B1860" s="35"/>
      <c r="C1860" s="9" t="s">
        <v>1055</v>
      </c>
      <c r="D1860" s="16"/>
      <c r="E1860" s="15"/>
      <c r="F1860" s="38"/>
      <c r="G1860" s="39"/>
      <c r="H1860" s="180"/>
    </row>
    <row r="1861" spans="1:10" x14ac:dyDescent="0.3">
      <c r="B1861" s="35"/>
      <c r="C1861" s="9"/>
      <c r="D1861" s="16"/>
      <c r="E1861" s="15"/>
      <c r="F1861" s="38"/>
      <c r="G1861" s="39"/>
      <c r="H1861" s="180"/>
    </row>
    <row r="1862" spans="1:10" x14ac:dyDescent="0.3">
      <c r="A1862" s="96" t="s">
        <v>1037</v>
      </c>
      <c r="B1862" s="97">
        <v>52</v>
      </c>
      <c r="C1862" s="98" t="s">
        <v>902</v>
      </c>
      <c r="D1862" s="95" t="s">
        <v>699</v>
      </c>
      <c r="E1862" s="99">
        <v>7</v>
      </c>
      <c r="F1862" s="100">
        <v>99.9</v>
      </c>
      <c r="G1862" s="152">
        <f>F1862*E1862</f>
        <v>699.30000000000007</v>
      </c>
      <c r="H1862" s="182"/>
      <c r="I1862" s="149">
        <v>7</v>
      </c>
      <c r="J1862" s="162">
        <f>I1862*F1862</f>
        <v>699.30000000000007</v>
      </c>
    </row>
    <row r="1863" spans="1:10" x14ac:dyDescent="0.3">
      <c r="B1863" s="35"/>
      <c r="C1863" s="10"/>
      <c r="D1863" s="16"/>
      <c r="E1863" s="15"/>
      <c r="F1863" s="38"/>
      <c r="G1863" s="39"/>
      <c r="H1863" s="180"/>
      <c r="I1863" s="149"/>
      <c r="J1863" s="162"/>
    </row>
    <row r="1864" spans="1:10" ht="56.25" x14ac:dyDescent="0.3">
      <c r="B1864" s="35"/>
      <c r="C1864" s="9" t="s">
        <v>888</v>
      </c>
      <c r="D1864" s="16"/>
      <c r="E1864" s="15"/>
      <c r="F1864" s="38"/>
      <c r="G1864" s="39"/>
      <c r="H1864" s="180"/>
    </row>
    <row r="1865" spans="1:10" x14ac:dyDescent="0.3">
      <c r="B1865" s="35"/>
      <c r="C1865" s="9"/>
      <c r="D1865" s="16"/>
      <c r="E1865" s="15"/>
      <c r="F1865" s="38"/>
      <c r="G1865" s="39"/>
      <c r="H1865" s="180"/>
    </row>
    <row r="1866" spans="1:10" x14ac:dyDescent="0.3">
      <c r="A1866" s="13">
        <v>30</v>
      </c>
      <c r="B1866" s="35">
        <v>53</v>
      </c>
      <c r="C1866" s="10" t="s">
        <v>889</v>
      </c>
      <c r="D1866" s="16" t="s">
        <v>699</v>
      </c>
      <c r="E1866" s="15">
        <v>1</v>
      </c>
      <c r="F1866" s="50">
        <v>133.20000000000002</v>
      </c>
      <c r="G1866" s="151">
        <f>F1866*E1866</f>
        <v>133.20000000000002</v>
      </c>
      <c r="H1866" s="181"/>
      <c r="I1866" s="145">
        <v>1</v>
      </c>
      <c r="J1866" s="158">
        <f>I1866*F1866</f>
        <v>133.20000000000002</v>
      </c>
    </row>
    <row r="1867" spans="1:10" x14ac:dyDescent="0.3">
      <c r="B1867" s="35"/>
      <c r="C1867" s="9"/>
      <c r="D1867" s="16"/>
      <c r="E1867" s="15"/>
      <c r="F1867" s="38"/>
      <c r="G1867" s="39"/>
      <c r="H1867" s="180"/>
    </row>
    <row r="1868" spans="1:10" x14ac:dyDescent="0.3">
      <c r="A1868" s="13">
        <v>30</v>
      </c>
      <c r="B1868" s="35">
        <v>54</v>
      </c>
      <c r="C1868" s="10" t="s">
        <v>891</v>
      </c>
      <c r="D1868" s="16" t="s">
        <v>699</v>
      </c>
      <c r="E1868" s="15">
        <v>1</v>
      </c>
      <c r="F1868" s="50">
        <v>133.20000000000002</v>
      </c>
      <c r="G1868" s="151">
        <f>F1868*E1868</f>
        <v>133.20000000000002</v>
      </c>
      <c r="H1868" s="181"/>
      <c r="I1868" s="145">
        <v>1</v>
      </c>
      <c r="J1868" s="158">
        <f>I1868*F1868</f>
        <v>133.20000000000002</v>
      </c>
    </row>
    <row r="1869" spans="1:10" x14ac:dyDescent="0.3">
      <c r="B1869" s="35"/>
      <c r="C1869" s="10"/>
      <c r="D1869" s="16"/>
      <c r="E1869" s="15"/>
      <c r="F1869" s="38"/>
      <c r="G1869" s="39"/>
      <c r="H1869" s="180"/>
    </row>
    <row r="1870" spans="1:10" x14ac:dyDescent="0.3">
      <c r="A1870" s="101" t="s">
        <v>1042</v>
      </c>
      <c r="B1870" s="102">
        <v>55</v>
      </c>
      <c r="C1870" s="103" t="s">
        <v>892</v>
      </c>
      <c r="D1870" s="104" t="s">
        <v>699</v>
      </c>
      <c r="E1870" s="105">
        <v>0</v>
      </c>
      <c r="F1870" s="106">
        <v>832.50000000000011</v>
      </c>
      <c r="G1870" s="153">
        <f>F1870*E1870</f>
        <v>0</v>
      </c>
      <c r="H1870" s="183"/>
      <c r="I1870" s="150">
        <v>0</v>
      </c>
      <c r="J1870" s="163">
        <f>I1870*F1870</f>
        <v>0</v>
      </c>
    </row>
    <row r="1871" spans="1:10" x14ac:dyDescent="0.3">
      <c r="A1871" s="101"/>
      <c r="B1871" s="102"/>
      <c r="C1871" s="103"/>
      <c r="D1871" s="104"/>
      <c r="E1871" s="105"/>
      <c r="F1871" s="107"/>
      <c r="G1871" s="108"/>
      <c r="H1871" s="184"/>
      <c r="I1871" s="150"/>
      <c r="J1871" s="163"/>
    </row>
    <row r="1872" spans="1:10" x14ac:dyDescent="0.3">
      <c r="A1872" s="101" t="s">
        <v>1042</v>
      </c>
      <c r="B1872" s="102">
        <v>56</v>
      </c>
      <c r="C1872" s="103" t="s">
        <v>893</v>
      </c>
      <c r="D1872" s="104" t="s">
        <v>699</v>
      </c>
      <c r="E1872" s="105">
        <v>0</v>
      </c>
      <c r="F1872" s="106">
        <v>133.20000000000002</v>
      </c>
      <c r="G1872" s="153">
        <f>F1872*E1872</f>
        <v>0</v>
      </c>
      <c r="H1872" s="183"/>
      <c r="I1872" s="150">
        <v>0</v>
      </c>
      <c r="J1872" s="163">
        <f>I1872*F1872</f>
        <v>0</v>
      </c>
    </row>
    <row r="1873" spans="1:10" x14ac:dyDescent="0.3">
      <c r="A1873" s="101"/>
      <c r="B1873" s="102"/>
      <c r="C1873" s="103"/>
      <c r="D1873" s="104"/>
      <c r="E1873" s="105"/>
      <c r="F1873" s="107"/>
      <c r="G1873" s="108"/>
      <c r="H1873" s="184"/>
      <c r="I1873" s="150"/>
      <c r="J1873" s="163"/>
    </row>
    <row r="1874" spans="1:10" x14ac:dyDescent="0.3">
      <c r="A1874" s="101" t="s">
        <v>1042</v>
      </c>
      <c r="B1874" s="102">
        <v>57</v>
      </c>
      <c r="C1874" s="103" t="s">
        <v>894</v>
      </c>
      <c r="D1874" s="104" t="s">
        <v>699</v>
      </c>
      <c r="E1874" s="105">
        <v>0</v>
      </c>
      <c r="F1874" s="106">
        <v>133.20000000000002</v>
      </c>
      <c r="G1874" s="153">
        <f>F1874*E1874</f>
        <v>0</v>
      </c>
      <c r="H1874" s="183"/>
      <c r="I1874" s="150">
        <v>0</v>
      </c>
      <c r="J1874" s="163">
        <f>I1874*F1874</f>
        <v>0</v>
      </c>
    </row>
    <row r="1875" spans="1:10" x14ac:dyDescent="0.3">
      <c r="A1875" s="101"/>
      <c r="B1875" s="102"/>
      <c r="C1875" s="103"/>
      <c r="D1875" s="104"/>
      <c r="E1875" s="105"/>
      <c r="F1875" s="107"/>
      <c r="G1875" s="108"/>
      <c r="H1875" s="184"/>
      <c r="I1875" s="150"/>
      <c r="J1875" s="163"/>
    </row>
    <row r="1876" spans="1:10" x14ac:dyDescent="0.3">
      <c r="A1876" s="101" t="s">
        <v>1042</v>
      </c>
      <c r="B1876" s="102">
        <v>58</v>
      </c>
      <c r="C1876" s="103" t="s">
        <v>899</v>
      </c>
      <c r="D1876" s="104" t="s">
        <v>699</v>
      </c>
      <c r="E1876" s="105">
        <v>0</v>
      </c>
      <c r="F1876" s="106">
        <v>133.20000000000002</v>
      </c>
      <c r="G1876" s="153">
        <f>F1876*E1876</f>
        <v>0</v>
      </c>
      <c r="H1876" s="183"/>
      <c r="I1876" s="150">
        <v>0</v>
      </c>
      <c r="J1876" s="163">
        <f>I1876*F1876</f>
        <v>0</v>
      </c>
    </row>
    <row r="1877" spans="1:10" x14ac:dyDescent="0.3">
      <c r="A1877" s="101"/>
      <c r="B1877" s="102"/>
      <c r="C1877" s="135"/>
      <c r="D1877" s="104"/>
      <c r="E1877" s="105"/>
      <c r="F1877" s="107"/>
      <c r="G1877" s="108"/>
      <c r="H1877" s="184"/>
      <c r="I1877" s="150"/>
      <c r="J1877" s="163"/>
    </row>
    <row r="1878" spans="1:10" x14ac:dyDescent="0.3">
      <c r="A1878" s="101" t="s">
        <v>1042</v>
      </c>
      <c r="B1878" s="102">
        <v>59</v>
      </c>
      <c r="C1878" s="103" t="s">
        <v>895</v>
      </c>
      <c r="D1878" s="104" t="s">
        <v>699</v>
      </c>
      <c r="E1878" s="105">
        <v>0</v>
      </c>
      <c r="F1878" s="106">
        <v>133.20000000000002</v>
      </c>
      <c r="G1878" s="153">
        <f>F1878*E1878</f>
        <v>0</v>
      </c>
      <c r="H1878" s="183"/>
      <c r="I1878" s="150">
        <v>0</v>
      </c>
      <c r="J1878" s="163">
        <f>I1878*F1878</f>
        <v>0</v>
      </c>
    </row>
    <row r="1879" spans="1:10" x14ac:dyDescent="0.3">
      <c r="A1879" s="101"/>
      <c r="B1879" s="102"/>
      <c r="C1879" s="103"/>
      <c r="D1879" s="104"/>
      <c r="E1879" s="105"/>
      <c r="F1879" s="107"/>
      <c r="G1879" s="108"/>
      <c r="H1879" s="184"/>
      <c r="I1879" s="150"/>
      <c r="J1879" s="163"/>
    </row>
    <row r="1880" spans="1:10" x14ac:dyDescent="0.3">
      <c r="A1880" s="101" t="s">
        <v>1042</v>
      </c>
      <c r="B1880" s="102">
        <v>60</v>
      </c>
      <c r="C1880" s="103" t="s">
        <v>898</v>
      </c>
      <c r="D1880" s="104" t="s">
        <v>699</v>
      </c>
      <c r="E1880" s="105">
        <v>0</v>
      </c>
      <c r="F1880" s="106">
        <v>250</v>
      </c>
      <c r="G1880" s="153">
        <f>F1880*E1880</f>
        <v>0</v>
      </c>
      <c r="H1880" s="183"/>
      <c r="I1880" s="150">
        <v>0</v>
      </c>
      <c r="J1880" s="163">
        <f>I1880*F1880</f>
        <v>0</v>
      </c>
    </row>
    <row r="1881" spans="1:10" x14ac:dyDescent="0.3">
      <c r="B1881" s="35"/>
      <c r="C1881" s="9"/>
      <c r="D1881" s="16"/>
      <c r="E1881" s="15"/>
      <c r="F1881" s="38"/>
      <c r="G1881" s="39"/>
      <c r="H1881" s="180"/>
      <c r="I1881" s="150"/>
      <c r="J1881" s="163"/>
    </row>
    <row r="1882" spans="1:10" x14ac:dyDescent="0.3">
      <c r="A1882" s="101" t="s">
        <v>1042</v>
      </c>
      <c r="B1882" s="102">
        <v>61</v>
      </c>
      <c r="C1882" s="103" t="s">
        <v>896</v>
      </c>
      <c r="D1882" s="104" t="s">
        <v>699</v>
      </c>
      <c r="E1882" s="105">
        <v>0</v>
      </c>
      <c r="F1882" s="106">
        <v>125</v>
      </c>
      <c r="G1882" s="153">
        <f>F1882*E1882</f>
        <v>0</v>
      </c>
      <c r="H1882" s="183"/>
      <c r="I1882" s="150">
        <v>0</v>
      </c>
      <c r="J1882" s="163">
        <f>I1882*F1882</f>
        <v>0</v>
      </c>
    </row>
    <row r="1883" spans="1:10" x14ac:dyDescent="0.3">
      <c r="A1883" s="101"/>
      <c r="B1883" s="102"/>
      <c r="C1883" s="103"/>
      <c r="D1883" s="104"/>
      <c r="E1883" s="105"/>
      <c r="F1883" s="107"/>
      <c r="G1883" s="108"/>
      <c r="H1883" s="184"/>
      <c r="I1883" s="150"/>
      <c r="J1883" s="163"/>
    </row>
    <row r="1884" spans="1:10" x14ac:dyDescent="0.3">
      <c r="A1884" s="101" t="s">
        <v>1042</v>
      </c>
      <c r="B1884" s="102">
        <v>62</v>
      </c>
      <c r="C1884" s="103" t="s">
        <v>897</v>
      </c>
      <c r="D1884" s="104" t="s">
        <v>699</v>
      </c>
      <c r="E1884" s="105">
        <v>0</v>
      </c>
      <c r="F1884" s="106">
        <v>125</v>
      </c>
      <c r="G1884" s="153">
        <f>F1884*E1884</f>
        <v>0</v>
      </c>
      <c r="H1884" s="183"/>
      <c r="I1884" s="150">
        <v>0</v>
      </c>
      <c r="J1884" s="163">
        <f>I1884*F1884</f>
        <v>0</v>
      </c>
    </row>
    <row r="1885" spans="1:10" x14ac:dyDescent="0.3">
      <c r="B1885" s="35"/>
      <c r="C1885" s="10"/>
      <c r="D1885" s="16"/>
      <c r="E1885" s="15"/>
      <c r="F1885" s="38"/>
      <c r="G1885" s="39"/>
      <c r="H1885" s="180"/>
      <c r="I1885" s="150"/>
      <c r="J1885" s="163"/>
    </row>
    <row r="1886" spans="1:10" x14ac:dyDescent="0.3">
      <c r="B1886" s="35"/>
      <c r="C1886" s="9" t="s">
        <v>900</v>
      </c>
      <c r="D1886" s="16"/>
      <c r="E1886" s="15"/>
      <c r="F1886" s="38"/>
      <c r="G1886" s="39"/>
      <c r="H1886" s="180"/>
      <c r="I1886" s="150"/>
      <c r="J1886" s="163"/>
    </row>
    <row r="1887" spans="1:10" x14ac:dyDescent="0.3">
      <c r="A1887" s="101"/>
      <c r="B1887" s="102"/>
      <c r="C1887" s="103"/>
      <c r="D1887" s="104"/>
      <c r="E1887" s="105"/>
      <c r="F1887" s="107"/>
      <c r="G1887" s="108"/>
      <c r="H1887" s="184"/>
      <c r="I1887" s="150"/>
      <c r="J1887" s="163"/>
    </row>
    <row r="1888" spans="1:10" x14ac:dyDescent="0.3">
      <c r="A1888" s="101" t="s">
        <v>1042</v>
      </c>
      <c r="B1888" s="102">
        <v>63</v>
      </c>
      <c r="C1888" s="103" t="s">
        <v>901</v>
      </c>
      <c r="D1888" s="104" t="s">
        <v>699</v>
      </c>
      <c r="E1888" s="105">
        <v>0</v>
      </c>
      <c r="F1888" s="106">
        <v>133.20000000000002</v>
      </c>
      <c r="G1888" s="153">
        <f>F1888*E1888</f>
        <v>0</v>
      </c>
      <c r="H1888" s="183"/>
      <c r="I1888" s="150">
        <v>0</v>
      </c>
      <c r="J1888" s="163">
        <f>I1888*F1888</f>
        <v>0</v>
      </c>
    </row>
    <row r="1889" spans="1:10" x14ac:dyDescent="0.3">
      <c r="B1889" s="35"/>
      <c r="C1889" s="10"/>
      <c r="D1889" s="16"/>
      <c r="E1889" s="15"/>
      <c r="F1889" s="38"/>
      <c r="G1889" s="39"/>
      <c r="H1889" s="180"/>
    </row>
    <row r="1890" spans="1:10" ht="56.25" x14ac:dyDescent="0.3">
      <c r="B1890" s="35"/>
      <c r="C1890" s="9" t="s">
        <v>885</v>
      </c>
      <c r="D1890" s="16"/>
      <c r="E1890" s="15"/>
      <c r="F1890" s="38"/>
      <c r="G1890" s="39"/>
      <c r="H1890" s="180"/>
    </row>
    <row r="1891" spans="1:10" x14ac:dyDescent="0.3">
      <c r="B1891" s="35"/>
      <c r="C1891" s="9"/>
      <c r="D1891" s="16"/>
      <c r="E1891" s="15"/>
      <c r="F1891" s="38"/>
      <c r="G1891" s="39"/>
      <c r="H1891" s="180"/>
    </row>
    <row r="1892" spans="1:10" x14ac:dyDescent="0.3">
      <c r="A1892" s="96" t="s">
        <v>1040</v>
      </c>
      <c r="B1892" s="97">
        <v>64</v>
      </c>
      <c r="C1892" s="98" t="s">
        <v>905</v>
      </c>
      <c r="D1892" s="95" t="s">
        <v>235</v>
      </c>
      <c r="E1892" s="99">
        <v>0</v>
      </c>
      <c r="F1892" s="100">
        <v>32.5</v>
      </c>
      <c r="G1892" s="152">
        <f>F1892*E1892</f>
        <v>0</v>
      </c>
      <c r="H1892" s="182"/>
      <c r="I1892" s="149">
        <v>79</v>
      </c>
      <c r="J1892" s="162">
        <f>I1892*F1892</f>
        <v>2567.5</v>
      </c>
    </row>
    <row r="1893" spans="1:10" x14ac:dyDescent="0.3">
      <c r="B1893" s="35"/>
      <c r="C1893" s="9"/>
      <c r="D1893" s="16"/>
      <c r="E1893" s="15" t="s">
        <v>964</v>
      </c>
      <c r="F1893" s="38"/>
      <c r="G1893" s="39"/>
      <c r="H1893" s="180"/>
    </row>
    <row r="1894" spans="1:10" x14ac:dyDescent="0.3">
      <c r="A1894" s="101" t="s">
        <v>1042</v>
      </c>
      <c r="B1894" s="102">
        <v>65</v>
      </c>
      <c r="C1894" s="103" t="s">
        <v>906</v>
      </c>
      <c r="D1894" s="104" t="s">
        <v>235</v>
      </c>
      <c r="E1894" s="105">
        <v>0</v>
      </c>
      <c r="F1894" s="106">
        <v>32.92</v>
      </c>
      <c r="G1894" s="153">
        <f>F1894*E1894</f>
        <v>0</v>
      </c>
      <c r="H1894" s="183"/>
      <c r="I1894" s="150">
        <v>0</v>
      </c>
      <c r="J1894" s="163">
        <f>I1894*F1894</f>
        <v>0</v>
      </c>
    </row>
    <row r="1895" spans="1:10" x14ac:dyDescent="0.3">
      <c r="B1895" s="35"/>
      <c r="C1895" s="9"/>
      <c r="D1895" s="16"/>
      <c r="E1895" s="15"/>
      <c r="F1895" s="38"/>
      <c r="G1895" s="39"/>
      <c r="H1895" s="180"/>
    </row>
    <row r="1896" spans="1:10" ht="37.5" x14ac:dyDescent="0.3">
      <c r="B1896" s="35"/>
      <c r="C1896" s="9" t="s">
        <v>913</v>
      </c>
      <c r="D1896" s="16"/>
      <c r="E1896" s="15"/>
      <c r="F1896" s="38"/>
      <c r="G1896" s="39"/>
      <c r="H1896" s="180"/>
    </row>
    <row r="1897" spans="1:10" x14ac:dyDescent="0.3">
      <c r="B1897" s="35"/>
      <c r="C1897" s="44"/>
      <c r="D1897" s="16"/>
      <c r="E1897" s="15"/>
      <c r="F1897" s="38"/>
      <c r="G1897" s="39"/>
      <c r="H1897" s="180"/>
    </row>
    <row r="1898" spans="1:10" x14ac:dyDescent="0.3">
      <c r="A1898" s="13">
        <v>31</v>
      </c>
      <c r="B1898" s="35">
        <v>66</v>
      </c>
      <c r="C1898" s="43" t="s">
        <v>903</v>
      </c>
      <c r="D1898" s="16" t="s">
        <v>2</v>
      </c>
      <c r="E1898" s="15">
        <v>12</v>
      </c>
      <c r="F1898" s="50">
        <v>13.875000000000002</v>
      </c>
      <c r="G1898" s="151">
        <f>F1898*E1898</f>
        <v>166.50000000000003</v>
      </c>
      <c r="H1898" s="181"/>
      <c r="I1898" s="145">
        <v>9</v>
      </c>
      <c r="J1898" s="158">
        <f>I1898*F1898</f>
        <v>124.87500000000001</v>
      </c>
    </row>
    <row r="1899" spans="1:10" x14ac:dyDescent="0.3">
      <c r="B1899" s="35"/>
      <c r="C1899" s="44"/>
      <c r="D1899" s="16"/>
      <c r="E1899" s="15"/>
      <c r="F1899" s="38"/>
      <c r="G1899" s="39"/>
      <c r="H1899" s="180"/>
    </row>
    <row r="1900" spans="1:10" x14ac:dyDescent="0.3">
      <c r="A1900" s="13">
        <v>31</v>
      </c>
      <c r="B1900" s="35">
        <v>67</v>
      </c>
      <c r="C1900" s="43" t="s">
        <v>904</v>
      </c>
      <c r="D1900" s="16" t="s">
        <v>2</v>
      </c>
      <c r="E1900" s="15">
        <v>6.5</v>
      </c>
      <c r="F1900" s="50">
        <v>24.975000000000001</v>
      </c>
      <c r="G1900" s="151">
        <f>F1900*E1900</f>
        <v>162.33750000000001</v>
      </c>
      <c r="H1900" s="181"/>
      <c r="I1900" s="145">
        <v>6.5</v>
      </c>
      <c r="J1900" s="158">
        <f>I1900*F1900</f>
        <v>162.33750000000001</v>
      </c>
    </row>
    <row r="1901" spans="1:10" x14ac:dyDescent="0.3">
      <c r="B1901" s="35"/>
      <c r="C1901" s="44"/>
      <c r="D1901" s="16"/>
      <c r="E1901" s="15"/>
      <c r="F1901" s="38"/>
      <c r="G1901" s="39"/>
      <c r="H1901" s="180"/>
    </row>
    <row r="1902" spans="1:10" ht="21" x14ac:dyDescent="0.3">
      <c r="B1902" s="35"/>
      <c r="C1902" s="37" t="s">
        <v>914</v>
      </c>
      <c r="D1902" s="16"/>
      <c r="E1902" s="15"/>
      <c r="F1902" s="38"/>
      <c r="G1902" s="39"/>
      <c r="H1902" s="180"/>
    </row>
    <row r="1903" spans="1:10" x14ac:dyDescent="0.3">
      <c r="B1903" s="35"/>
      <c r="C1903" s="44"/>
      <c r="D1903" s="16"/>
      <c r="E1903" s="15"/>
      <c r="F1903" s="38"/>
      <c r="G1903" s="39"/>
      <c r="H1903" s="180"/>
    </row>
    <row r="1904" spans="1:10" ht="56.25" x14ac:dyDescent="0.3">
      <c r="B1904" s="35"/>
      <c r="C1904" s="9" t="s">
        <v>932</v>
      </c>
      <c r="D1904" s="16"/>
      <c r="E1904" s="15"/>
      <c r="F1904" s="38"/>
      <c r="G1904" s="39"/>
      <c r="H1904" s="180"/>
    </row>
    <row r="1905" spans="1:10" x14ac:dyDescent="0.3">
      <c r="B1905" s="35"/>
      <c r="C1905" s="9"/>
      <c r="D1905" s="16"/>
      <c r="E1905" s="15"/>
      <c r="F1905" s="38"/>
      <c r="G1905" s="39"/>
      <c r="H1905" s="180"/>
    </row>
    <row r="1906" spans="1:10" x14ac:dyDescent="0.3">
      <c r="A1906" s="96" t="s">
        <v>1037</v>
      </c>
      <c r="B1906" s="97">
        <v>68</v>
      </c>
      <c r="C1906" s="98" t="s">
        <v>979</v>
      </c>
      <c r="D1906" s="95" t="s">
        <v>699</v>
      </c>
      <c r="E1906" s="99">
        <v>0</v>
      </c>
      <c r="F1906" s="100">
        <v>604.79999999999995</v>
      </c>
      <c r="G1906" s="152">
        <f>F1906*E1906</f>
        <v>0</v>
      </c>
      <c r="H1906" s="182"/>
      <c r="I1906" s="149">
        <v>1</v>
      </c>
      <c r="J1906" s="162">
        <f>I1906*F1906</f>
        <v>604.79999999999995</v>
      </c>
    </row>
    <row r="1907" spans="1:10" x14ac:dyDescent="0.3">
      <c r="B1907" s="35"/>
      <c r="C1907" s="10"/>
      <c r="D1907" s="16"/>
      <c r="E1907" s="15"/>
      <c r="F1907" s="38"/>
      <c r="G1907" s="39"/>
      <c r="H1907" s="180"/>
    </row>
    <row r="1908" spans="1:10" x14ac:dyDescent="0.3">
      <c r="A1908" s="96" t="s">
        <v>1040</v>
      </c>
      <c r="B1908" s="97">
        <v>69</v>
      </c>
      <c r="C1908" s="98" t="s">
        <v>1110</v>
      </c>
      <c r="D1908" s="95" t="s">
        <v>699</v>
      </c>
      <c r="E1908" s="99">
        <v>1</v>
      </c>
      <c r="F1908" s="100">
        <v>1827.0600000000002</v>
      </c>
      <c r="G1908" s="152">
        <f>F1908*E1908</f>
        <v>1827.0600000000002</v>
      </c>
      <c r="H1908" s="182"/>
      <c r="I1908" s="149">
        <v>1</v>
      </c>
      <c r="J1908" s="162">
        <f>I1908*F1908</f>
        <v>1827.0600000000002</v>
      </c>
    </row>
    <row r="1909" spans="1:10" x14ac:dyDescent="0.3">
      <c r="A1909" s="96"/>
      <c r="B1909" s="97"/>
      <c r="C1909" s="98"/>
      <c r="D1909" s="95"/>
      <c r="E1909" s="99"/>
      <c r="F1909" s="100"/>
      <c r="G1909" s="152"/>
      <c r="H1909" s="182"/>
      <c r="I1909" s="149"/>
    </row>
    <row r="1910" spans="1:10" x14ac:dyDescent="0.3">
      <c r="B1910" s="35"/>
      <c r="C1910" s="9" t="s">
        <v>915</v>
      </c>
      <c r="D1910" s="16"/>
      <c r="E1910" s="15"/>
      <c r="F1910" s="38"/>
      <c r="G1910" s="39"/>
      <c r="H1910" s="180"/>
    </row>
    <row r="1911" spans="1:10" x14ac:dyDescent="0.3">
      <c r="B1911" s="35"/>
      <c r="C1911" s="10"/>
      <c r="D1911" s="16"/>
      <c r="E1911" s="15"/>
      <c r="F1911" s="38"/>
      <c r="G1911" s="39"/>
      <c r="H1911" s="180"/>
    </row>
    <row r="1912" spans="1:10" x14ac:dyDescent="0.3">
      <c r="A1912" s="13">
        <v>31</v>
      </c>
      <c r="B1912" s="35">
        <v>70</v>
      </c>
      <c r="C1912" s="10" t="s">
        <v>916</v>
      </c>
      <c r="D1912" s="16" t="s">
        <v>235</v>
      </c>
      <c r="E1912" s="15">
        <v>5</v>
      </c>
      <c r="F1912" s="50">
        <v>143.64510000000001</v>
      </c>
      <c r="G1912" s="151">
        <f>F1912*E1912</f>
        <v>718.22550000000001</v>
      </c>
      <c r="H1912" s="181"/>
      <c r="I1912" s="145">
        <v>7</v>
      </c>
      <c r="J1912" s="158">
        <f>I1912*F1912</f>
        <v>1005.5157000000002</v>
      </c>
    </row>
    <row r="1913" spans="1:10" x14ac:dyDescent="0.3">
      <c r="B1913" s="35"/>
      <c r="C1913" s="10"/>
      <c r="D1913" s="16"/>
      <c r="E1913" s="15"/>
      <c r="F1913" s="38"/>
      <c r="G1913" s="39"/>
      <c r="H1913" s="180"/>
    </row>
    <row r="1914" spans="1:10" ht="21" x14ac:dyDescent="0.3">
      <c r="B1914" s="35"/>
      <c r="C1914" s="37" t="s">
        <v>933</v>
      </c>
      <c r="D1914" s="16"/>
      <c r="E1914" s="15"/>
      <c r="F1914" s="38"/>
      <c r="G1914" s="39"/>
      <c r="H1914" s="180"/>
    </row>
    <row r="1915" spans="1:10" x14ac:dyDescent="0.3">
      <c r="B1915" s="35"/>
      <c r="C1915" s="10"/>
      <c r="D1915" s="16"/>
      <c r="E1915" s="15"/>
      <c r="F1915" s="38"/>
      <c r="G1915" s="39"/>
      <c r="H1915" s="180"/>
    </row>
    <row r="1916" spans="1:10" ht="83.25" customHeight="1" x14ac:dyDescent="0.3">
      <c r="B1916" s="35"/>
      <c r="C1916" s="9" t="s">
        <v>934</v>
      </c>
      <c r="D1916" s="16"/>
      <c r="E1916" s="15"/>
      <c r="F1916" s="38"/>
      <c r="G1916" s="112"/>
      <c r="H1916" s="180"/>
    </row>
    <row r="1917" spans="1:10" x14ac:dyDescent="0.3">
      <c r="B1917" s="35"/>
      <c r="C1917" s="10"/>
      <c r="D1917" s="16"/>
      <c r="E1917" s="15"/>
      <c r="F1917" s="38"/>
      <c r="G1917" s="39"/>
      <c r="H1917" s="180"/>
    </row>
    <row r="1918" spans="1:10" x14ac:dyDescent="0.3">
      <c r="A1918" s="96" t="s">
        <v>1040</v>
      </c>
      <c r="B1918" s="97">
        <v>71</v>
      </c>
      <c r="C1918" s="98" t="s">
        <v>1111</v>
      </c>
      <c r="D1918" s="95" t="s">
        <v>699</v>
      </c>
      <c r="E1918" s="99">
        <v>0</v>
      </c>
      <c r="F1918" s="100">
        <v>1289.8200000000002</v>
      </c>
      <c r="G1918" s="152">
        <f>F1918*E1918</f>
        <v>0</v>
      </c>
      <c r="H1918" s="182"/>
      <c r="I1918" s="149">
        <v>1</v>
      </c>
      <c r="J1918" s="162">
        <f>I1918*F1918</f>
        <v>1289.8200000000002</v>
      </c>
    </row>
    <row r="1919" spans="1:10" x14ac:dyDescent="0.3">
      <c r="A1919" s="96"/>
      <c r="B1919" s="97"/>
      <c r="C1919" s="98"/>
      <c r="D1919" s="95"/>
      <c r="E1919" s="99"/>
      <c r="F1919" s="100"/>
      <c r="G1919" s="152"/>
      <c r="H1919" s="182"/>
      <c r="I1919" s="149"/>
      <c r="J1919" s="162"/>
    </row>
    <row r="1920" spans="1:10" x14ac:dyDescent="0.3">
      <c r="A1920" s="96" t="s">
        <v>1040</v>
      </c>
      <c r="B1920" s="97"/>
      <c r="C1920" s="98" t="s">
        <v>1111</v>
      </c>
      <c r="D1920" s="95" t="s">
        <v>699</v>
      </c>
      <c r="E1920" s="99">
        <v>0</v>
      </c>
      <c r="F1920" s="100">
        <v>1289.8200000000002</v>
      </c>
      <c r="G1920" s="152">
        <f>F1920*E1920</f>
        <v>0</v>
      </c>
      <c r="H1920" s="182"/>
      <c r="I1920" s="149">
        <v>1</v>
      </c>
      <c r="J1920" s="162">
        <f>I1920*F1920</f>
        <v>1289.8200000000002</v>
      </c>
    </row>
    <row r="1921" spans="1:10" x14ac:dyDescent="0.3">
      <c r="A1921" s="96"/>
      <c r="B1921" s="97"/>
      <c r="C1921" s="98"/>
      <c r="D1921" s="95"/>
      <c r="E1921" s="99"/>
      <c r="F1921" s="100"/>
      <c r="G1921" s="152"/>
      <c r="H1921" s="182"/>
    </row>
    <row r="1922" spans="1:10" x14ac:dyDescent="0.3">
      <c r="A1922" s="96"/>
      <c r="B1922" s="97"/>
      <c r="C1922" s="9" t="s">
        <v>1082</v>
      </c>
      <c r="D1922" s="95"/>
      <c r="E1922" s="99"/>
      <c r="F1922" s="100"/>
      <c r="G1922" s="152"/>
      <c r="H1922" s="182"/>
    </row>
    <row r="1923" spans="1:10" x14ac:dyDescent="0.3">
      <c r="A1923" s="96"/>
      <c r="B1923" s="97"/>
      <c r="C1923" s="98"/>
      <c r="D1923" s="95"/>
      <c r="E1923" s="99"/>
      <c r="F1923" s="100"/>
      <c r="G1923" s="152"/>
      <c r="H1923" s="182"/>
    </row>
    <row r="1924" spans="1:10" ht="144" customHeight="1" x14ac:dyDescent="0.3">
      <c r="A1924" s="96" t="s">
        <v>1040</v>
      </c>
      <c r="B1924" s="97">
        <v>72</v>
      </c>
      <c r="C1924" s="98" t="s">
        <v>1083</v>
      </c>
      <c r="D1924" s="95" t="s">
        <v>699</v>
      </c>
      <c r="E1924" s="99">
        <v>0</v>
      </c>
      <c r="F1924" s="100">
        <v>2653.96</v>
      </c>
      <c r="G1924" s="152">
        <f>F1924*E1924</f>
        <v>0</v>
      </c>
      <c r="H1924" s="182"/>
      <c r="I1924" s="149">
        <v>1</v>
      </c>
      <c r="J1924" s="162">
        <f>I1924*F1924</f>
        <v>2653.96</v>
      </c>
    </row>
    <row r="1925" spans="1:10" x14ac:dyDescent="0.3">
      <c r="A1925" s="96"/>
      <c r="B1925" s="97"/>
      <c r="C1925" s="98"/>
      <c r="D1925" s="95"/>
      <c r="E1925" s="99"/>
      <c r="F1925" s="100"/>
      <c r="G1925" s="152"/>
      <c r="H1925" s="182"/>
    </row>
    <row r="1926" spans="1:10" ht="131.25" x14ac:dyDescent="0.3">
      <c r="A1926" s="96" t="s">
        <v>1040</v>
      </c>
      <c r="B1926" s="97">
        <v>73</v>
      </c>
      <c r="C1926" s="98" t="s">
        <v>1084</v>
      </c>
      <c r="D1926" s="95" t="s">
        <v>699</v>
      </c>
      <c r="E1926" s="99">
        <v>0</v>
      </c>
      <c r="F1926" s="100">
        <v>2653.96</v>
      </c>
      <c r="G1926" s="152">
        <f>F1926*E1926</f>
        <v>0</v>
      </c>
      <c r="H1926" s="182"/>
      <c r="I1926" s="149">
        <v>1</v>
      </c>
      <c r="J1926" s="162">
        <f>I1926*F1926</f>
        <v>2653.96</v>
      </c>
    </row>
    <row r="1927" spans="1:10" x14ac:dyDescent="0.3">
      <c r="A1927" s="96"/>
      <c r="B1927" s="97"/>
      <c r="C1927" s="98"/>
      <c r="D1927" s="95"/>
      <c r="E1927" s="99"/>
      <c r="F1927" s="100"/>
      <c r="G1927" s="152"/>
      <c r="H1927" s="182"/>
    </row>
    <row r="1928" spans="1:10" x14ac:dyDescent="0.3">
      <c r="B1928" s="35"/>
      <c r="C1928" s="10"/>
      <c r="D1928" s="16"/>
      <c r="E1928" s="15"/>
      <c r="F1928" s="38"/>
      <c r="G1928" s="39"/>
      <c r="H1928" s="180"/>
    </row>
    <row r="1929" spans="1:10" ht="19.5" thickBot="1" x14ac:dyDescent="0.35">
      <c r="B1929" s="35"/>
      <c r="C1929" s="42" t="s">
        <v>646</v>
      </c>
      <c r="D1929" s="16"/>
      <c r="E1929" s="15"/>
      <c r="F1929" s="52"/>
      <c r="G1929" s="53">
        <f>SUM(G1703:G1928)</f>
        <v>74773.813499999989</v>
      </c>
      <c r="H1929" s="179"/>
      <c r="J1929" s="53">
        <f>SUM(J1703:J1928)</f>
        <v>81790.483100000027</v>
      </c>
    </row>
    <row r="1930" spans="1:10" ht="19.5" thickTop="1" x14ac:dyDescent="0.3">
      <c r="B1930" s="35"/>
      <c r="C1930" s="42"/>
      <c r="D1930" s="16"/>
      <c r="E1930" s="15"/>
      <c r="F1930" s="52"/>
      <c r="G1930" s="54"/>
      <c r="H1930" s="179"/>
    </row>
    <row r="1931" spans="1:10" x14ac:dyDescent="0.3">
      <c r="B1931" s="35"/>
      <c r="C1931" s="43"/>
      <c r="D1931" s="16"/>
      <c r="E1931" s="15"/>
      <c r="F1931" s="38"/>
      <c r="G1931" s="39"/>
      <c r="H1931" s="180"/>
    </row>
    <row r="1932" spans="1:10" x14ac:dyDescent="0.3">
      <c r="B1932" s="35"/>
      <c r="C1932" s="44" t="s">
        <v>956</v>
      </c>
      <c r="D1932" s="16"/>
      <c r="E1932" s="15"/>
      <c r="F1932" s="38"/>
      <c r="G1932" s="39"/>
      <c r="H1932" s="180"/>
    </row>
    <row r="1933" spans="1:10" x14ac:dyDescent="0.3">
      <c r="B1933" s="35"/>
      <c r="C1933" s="44" t="s">
        <v>917</v>
      </c>
      <c r="D1933" s="16"/>
      <c r="E1933" s="15"/>
      <c r="F1933" s="38"/>
      <c r="G1933" s="39"/>
      <c r="H1933" s="180"/>
    </row>
    <row r="1934" spans="1:10" x14ac:dyDescent="0.3">
      <c r="B1934" s="35"/>
      <c r="C1934" s="44" t="s">
        <v>675</v>
      </c>
      <c r="D1934" s="16"/>
      <c r="E1934" s="15"/>
      <c r="F1934" s="38"/>
      <c r="G1934" s="39"/>
      <c r="H1934" s="180"/>
    </row>
    <row r="1935" spans="1:10" x14ac:dyDescent="0.3">
      <c r="B1935" s="35"/>
      <c r="C1935" s="10"/>
      <c r="D1935" s="16"/>
      <c r="E1935" s="15"/>
      <c r="F1935" s="38"/>
      <c r="G1935" s="39"/>
      <c r="H1935" s="180"/>
    </row>
    <row r="1936" spans="1:10" x14ac:dyDescent="0.3">
      <c r="B1936" s="35"/>
      <c r="C1936" s="44"/>
      <c r="D1936" s="16"/>
      <c r="E1936" s="15"/>
      <c r="F1936" s="38"/>
      <c r="G1936" s="39"/>
      <c r="H1936" s="180"/>
    </row>
    <row r="1937" spans="2:8" ht="21" x14ac:dyDescent="0.3">
      <c r="B1937" s="14"/>
      <c r="C1937" s="37" t="s">
        <v>918</v>
      </c>
      <c r="D1937" s="16"/>
      <c r="E1937" s="15"/>
      <c r="F1937" s="38"/>
      <c r="G1937" s="39"/>
      <c r="H1937" s="180"/>
    </row>
    <row r="1938" spans="2:8" x14ac:dyDescent="0.3">
      <c r="B1938" s="14"/>
      <c r="C1938" s="10"/>
      <c r="D1938" s="16"/>
      <c r="E1938" s="15"/>
      <c r="F1938" s="38"/>
      <c r="G1938" s="39"/>
      <c r="H1938" s="180"/>
    </row>
    <row r="1939" spans="2:8" ht="21" x14ac:dyDescent="0.3">
      <c r="B1939" s="14"/>
      <c r="C1939" s="37" t="s">
        <v>6</v>
      </c>
      <c r="D1939" s="16"/>
      <c r="E1939" s="15"/>
      <c r="F1939" s="38"/>
      <c r="G1939" s="39"/>
      <c r="H1939" s="180"/>
    </row>
    <row r="1940" spans="2:8" x14ac:dyDescent="0.3">
      <c r="B1940" s="14"/>
      <c r="C1940" s="10"/>
      <c r="D1940" s="16"/>
      <c r="E1940" s="15"/>
      <c r="F1940" s="38"/>
      <c r="G1940" s="39"/>
      <c r="H1940" s="180"/>
    </row>
    <row r="1941" spans="2:8" x14ac:dyDescent="0.3">
      <c r="B1941" s="14"/>
      <c r="C1941" s="9"/>
      <c r="D1941" s="16"/>
      <c r="E1941" s="15"/>
      <c r="F1941" s="38"/>
      <c r="G1941" s="39"/>
      <c r="H1941" s="180"/>
    </row>
    <row r="1942" spans="2:8" x14ac:dyDescent="0.3">
      <c r="B1942" s="14"/>
      <c r="C1942" s="9"/>
      <c r="D1942" s="16"/>
      <c r="E1942" s="15"/>
      <c r="F1942" s="38"/>
      <c r="G1942" s="39"/>
      <c r="H1942" s="180"/>
    </row>
    <row r="1943" spans="2:8" ht="56.25" x14ac:dyDescent="0.3">
      <c r="B1943" s="14"/>
      <c r="C1943" s="66" t="s">
        <v>240</v>
      </c>
      <c r="D1943" s="16"/>
      <c r="E1943" s="15"/>
      <c r="F1943" s="38"/>
      <c r="G1943" s="39"/>
      <c r="H1943" s="180"/>
    </row>
    <row r="1944" spans="2:8" ht="37.5" x14ac:dyDescent="0.3">
      <c r="B1944" s="14"/>
      <c r="C1944" s="66" t="s">
        <v>241</v>
      </c>
      <c r="D1944" s="16"/>
      <c r="E1944" s="15"/>
      <c r="F1944" s="38"/>
      <c r="G1944" s="39"/>
      <c r="H1944" s="180"/>
    </row>
    <row r="1945" spans="2:8" ht="195" customHeight="1" x14ac:dyDescent="0.3">
      <c r="B1945" s="14"/>
      <c r="C1945" s="66" t="s">
        <v>1028</v>
      </c>
      <c r="D1945" s="16"/>
      <c r="E1945" s="15"/>
      <c r="F1945" s="38"/>
      <c r="G1945" s="39"/>
      <c r="H1945" s="180"/>
    </row>
    <row r="1946" spans="2:8" ht="37.5" x14ac:dyDescent="0.3">
      <c r="B1946" s="14"/>
      <c r="C1946" s="67" t="s">
        <v>727</v>
      </c>
      <c r="D1946" s="16"/>
      <c r="E1946" s="15"/>
      <c r="F1946" s="38"/>
      <c r="G1946" s="39"/>
      <c r="H1946" s="180"/>
    </row>
    <row r="1947" spans="2:8" x14ac:dyDescent="0.3">
      <c r="B1947" s="14"/>
      <c r="C1947" s="66"/>
      <c r="D1947" s="16"/>
      <c r="E1947" s="15"/>
      <c r="F1947" s="38"/>
      <c r="G1947" s="39"/>
      <c r="H1947" s="180"/>
    </row>
    <row r="1948" spans="2:8" x14ac:dyDescent="0.3">
      <c r="B1948" s="14"/>
      <c r="C1948" s="66"/>
      <c r="D1948" s="16"/>
      <c r="E1948" s="15"/>
      <c r="F1948" s="38"/>
      <c r="G1948" s="39"/>
      <c r="H1948" s="180"/>
    </row>
    <row r="1949" spans="2:8" x14ac:dyDescent="0.3">
      <c r="B1949" s="14"/>
      <c r="C1949" s="9" t="s">
        <v>7</v>
      </c>
      <c r="D1949" s="16"/>
      <c r="E1949" s="15"/>
      <c r="F1949" s="38"/>
      <c r="G1949" s="39"/>
      <c r="H1949" s="180"/>
    </row>
    <row r="1950" spans="2:8" x14ac:dyDescent="0.3">
      <c r="B1950" s="14"/>
      <c r="C1950" s="10"/>
      <c r="D1950" s="16"/>
      <c r="E1950" s="15"/>
      <c r="F1950" s="38"/>
      <c r="G1950" s="39"/>
      <c r="H1950" s="180"/>
    </row>
    <row r="1951" spans="2:8" ht="56.25" x14ac:dyDescent="0.3">
      <c r="B1951" s="14"/>
      <c r="C1951" s="10" t="s">
        <v>8</v>
      </c>
      <c r="D1951" s="16"/>
      <c r="E1951" s="15"/>
      <c r="F1951" s="38"/>
      <c r="G1951" s="39"/>
      <c r="H1951" s="180"/>
    </row>
    <row r="1952" spans="2:8" ht="37.5" x14ac:dyDescent="0.3">
      <c r="B1952" s="14"/>
      <c r="C1952" s="10" t="s">
        <v>9</v>
      </c>
      <c r="D1952" s="16"/>
      <c r="E1952" s="15"/>
      <c r="F1952" s="38"/>
      <c r="G1952" s="39"/>
      <c r="H1952" s="180"/>
    </row>
    <row r="1953" spans="2:8" x14ac:dyDescent="0.3">
      <c r="B1953" s="14"/>
      <c r="C1953" s="10"/>
      <c r="D1953" s="16"/>
      <c r="E1953" s="15"/>
      <c r="F1953" s="38"/>
      <c r="G1953" s="39"/>
      <c r="H1953" s="180"/>
    </row>
    <row r="1954" spans="2:8" ht="75" x14ac:dyDescent="0.3">
      <c r="B1954" s="14"/>
      <c r="C1954" s="10" t="s">
        <v>10</v>
      </c>
      <c r="D1954" s="16"/>
      <c r="E1954" s="15"/>
      <c r="F1954" s="38"/>
      <c r="G1954" s="39"/>
      <c r="H1954" s="180"/>
    </row>
    <row r="1955" spans="2:8" ht="56.25" x14ac:dyDescent="0.3">
      <c r="B1955" s="14"/>
      <c r="C1955" s="10" t="s">
        <v>11</v>
      </c>
      <c r="D1955" s="16"/>
      <c r="E1955" s="15"/>
      <c r="F1955" s="38"/>
      <c r="G1955" s="39"/>
      <c r="H1955" s="180"/>
    </row>
    <row r="1956" spans="2:8" x14ac:dyDescent="0.3">
      <c r="B1956" s="14"/>
      <c r="C1956" s="10"/>
      <c r="D1956" s="16"/>
      <c r="E1956" s="15"/>
      <c r="F1956" s="38"/>
      <c r="G1956" s="39"/>
      <c r="H1956" s="180"/>
    </row>
    <row r="1957" spans="2:8" ht="112.5" x14ac:dyDescent="0.3">
      <c r="B1957" s="14"/>
      <c r="C1957" s="10" t="s">
        <v>717</v>
      </c>
      <c r="D1957" s="16"/>
      <c r="E1957" s="15"/>
      <c r="F1957" s="38"/>
      <c r="G1957" s="39"/>
      <c r="H1957" s="180"/>
    </row>
    <row r="1958" spans="2:8" x14ac:dyDescent="0.3">
      <c r="B1958" s="14"/>
      <c r="C1958" s="10"/>
      <c r="D1958" s="16"/>
      <c r="E1958" s="15"/>
      <c r="F1958" s="38"/>
      <c r="G1958" s="39"/>
      <c r="H1958" s="180"/>
    </row>
    <row r="1959" spans="2:8" x14ac:dyDescent="0.3">
      <c r="B1959" s="14"/>
      <c r="C1959" s="10"/>
      <c r="D1959" s="16"/>
      <c r="E1959" s="15"/>
      <c r="F1959" s="38"/>
      <c r="G1959" s="39"/>
      <c r="H1959" s="180"/>
    </row>
    <row r="1960" spans="2:8" ht="37.5" x14ac:dyDescent="0.3">
      <c r="B1960" s="14"/>
      <c r="C1960" s="66" t="s">
        <v>12</v>
      </c>
      <c r="D1960" s="16"/>
      <c r="E1960" s="15"/>
      <c r="F1960" s="38"/>
      <c r="G1960" s="39"/>
      <c r="H1960" s="180"/>
    </row>
    <row r="1961" spans="2:8" x14ac:dyDescent="0.3">
      <c r="B1961" s="14"/>
      <c r="C1961" s="9" t="s">
        <v>13</v>
      </c>
      <c r="D1961" s="16"/>
      <c r="E1961" s="15"/>
      <c r="F1961" s="38"/>
      <c r="G1961" s="39"/>
      <c r="H1961" s="180"/>
    </row>
    <row r="1962" spans="2:8" x14ac:dyDescent="0.3">
      <c r="B1962" s="14"/>
      <c r="C1962" s="10"/>
      <c r="D1962" s="16"/>
      <c r="E1962" s="15"/>
      <c r="F1962" s="38"/>
      <c r="G1962" s="39"/>
      <c r="H1962" s="180"/>
    </row>
    <row r="1963" spans="2:8" ht="56.25" x14ac:dyDescent="0.3">
      <c r="B1963" s="14"/>
      <c r="C1963" s="10" t="s">
        <v>14</v>
      </c>
      <c r="D1963" s="16"/>
      <c r="E1963" s="15"/>
      <c r="F1963" s="38"/>
      <c r="G1963" s="39"/>
      <c r="H1963" s="180"/>
    </row>
    <row r="1964" spans="2:8" x14ac:dyDescent="0.3">
      <c r="B1964" s="14"/>
      <c r="C1964" s="10"/>
      <c r="D1964" s="16"/>
      <c r="E1964" s="15"/>
      <c r="F1964" s="38"/>
      <c r="G1964" s="39"/>
      <c r="H1964" s="180"/>
    </row>
    <row r="1965" spans="2:8" x14ac:dyDescent="0.3">
      <c r="B1965" s="14"/>
      <c r="C1965" s="9" t="s">
        <v>15</v>
      </c>
      <c r="D1965" s="16"/>
      <c r="E1965" s="15"/>
      <c r="F1965" s="38"/>
      <c r="G1965" s="39"/>
      <c r="H1965" s="180"/>
    </row>
    <row r="1966" spans="2:8" x14ac:dyDescent="0.3">
      <c r="B1966" s="14"/>
      <c r="C1966" s="10"/>
      <c r="D1966" s="16"/>
      <c r="E1966" s="15"/>
      <c r="F1966" s="38"/>
      <c r="G1966" s="39"/>
      <c r="H1966" s="180"/>
    </row>
    <row r="1967" spans="2:8" ht="75" x14ac:dyDescent="0.3">
      <c r="B1967" s="14"/>
      <c r="C1967" s="10" t="s">
        <v>16</v>
      </c>
      <c r="D1967" s="16"/>
      <c r="E1967" s="15"/>
      <c r="F1967" s="38"/>
      <c r="G1967" s="39"/>
      <c r="H1967" s="180"/>
    </row>
    <row r="1968" spans="2:8" x14ac:dyDescent="0.3">
      <c r="B1968" s="14"/>
      <c r="C1968" s="9" t="s">
        <v>17</v>
      </c>
      <c r="D1968" s="16"/>
      <c r="E1968" s="15"/>
      <c r="F1968" s="38"/>
      <c r="G1968" s="39"/>
      <c r="H1968" s="180"/>
    </row>
    <row r="1969" spans="1:10" x14ac:dyDescent="0.3">
      <c r="B1969" s="14"/>
      <c r="C1969" s="10"/>
      <c r="D1969" s="16"/>
      <c r="E1969" s="15"/>
      <c r="F1969" s="38"/>
      <c r="G1969" s="39"/>
      <c r="H1969" s="180"/>
    </row>
    <row r="1970" spans="1:10" ht="128.25" customHeight="1" x14ac:dyDescent="0.3">
      <c r="B1970" s="14"/>
      <c r="C1970" s="10" t="s">
        <v>18</v>
      </c>
      <c r="D1970" s="16"/>
      <c r="E1970" s="15"/>
      <c r="F1970" s="38"/>
      <c r="G1970" s="39"/>
      <c r="H1970" s="180"/>
    </row>
    <row r="1971" spans="1:10" x14ac:dyDescent="0.3">
      <c r="B1971" s="14"/>
      <c r="C1971" s="9" t="s">
        <v>0</v>
      </c>
      <c r="D1971" s="16"/>
      <c r="E1971" s="15"/>
      <c r="F1971" s="38"/>
      <c r="G1971" s="39"/>
      <c r="H1971" s="180"/>
    </row>
    <row r="1972" spans="1:10" x14ac:dyDescent="0.3">
      <c r="B1972" s="14"/>
      <c r="C1972" s="10"/>
      <c r="D1972" s="16"/>
      <c r="E1972" s="15"/>
      <c r="F1972" s="38"/>
      <c r="G1972" s="39"/>
      <c r="H1972" s="180"/>
    </row>
    <row r="1973" spans="1:10" ht="37.5" x14ac:dyDescent="0.3">
      <c r="B1973" s="14"/>
      <c r="C1973" s="66" t="s">
        <v>19</v>
      </c>
      <c r="D1973" s="16"/>
      <c r="E1973" s="15"/>
      <c r="F1973" s="38"/>
      <c r="G1973" s="39"/>
      <c r="H1973" s="180"/>
    </row>
    <row r="1974" spans="1:10" x14ac:dyDescent="0.3">
      <c r="B1974" s="14"/>
      <c r="C1974" s="66"/>
      <c r="D1974" s="16"/>
      <c r="E1974" s="15"/>
      <c r="F1974" s="38"/>
      <c r="G1974" s="39"/>
      <c r="H1974" s="180"/>
    </row>
    <row r="1975" spans="1:10" x14ac:dyDescent="0.3">
      <c r="B1975" s="14"/>
      <c r="C1975" s="9" t="s">
        <v>20</v>
      </c>
      <c r="D1975" s="16"/>
      <c r="E1975" s="15"/>
      <c r="F1975" s="38"/>
      <c r="G1975" s="39"/>
      <c r="H1975" s="180"/>
    </row>
    <row r="1976" spans="1:10" x14ac:dyDescent="0.3">
      <c r="B1976" s="14"/>
      <c r="C1976" s="10"/>
      <c r="D1976" s="16"/>
      <c r="E1976" s="15"/>
      <c r="F1976" s="38"/>
      <c r="G1976" s="39"/>
      <c r="H1976" s="180"/>
    </row>
    <row r="1977" spans="1:10" x14ac:dyDescent="0.3">
      <c r="B1977" s="14"/>
      <c r="C1977" s="10" t="s">
        <v>21</v>
      </c>
      <c r="D1977" s="16"/>
      <c r="E1977" s="15"/>
      <c r="F1977" s="38"/>
      <c r="G1977" s="39"/>
      <c r="H1977" s="180"/>
    </row>
    <row r="1978" spans="1:10" x14ac:dyDescent="0.3">
      <c r="B1978" s="14"/>
      <c r="C1978" s="10"/>
      <c r="D1978" s="16"/>
      <c r="E1978" s="15"/>
      <c r="F1978" s="38"/>
      <c r="G1978" s="39"/>
      <c r="H1978" s="180"/>
    </row>
    <row r="1979" spans="1:10" ht="21" x14ac:dyDescent="0.3">
      <c r="B1979" s="14"/>
      <c r="C1979" s="37" t="s">
        <v>794</v>
      </c>
      <c r="D1979" s="16"/>
      <c r="E1979" s="15"/>
      <c r="F1979" s="38"/>
      <c r="G1979" s="39"/>
      <c r="H1979" s="180"/>
    </row>
    <row r="1980" spans="1:10" x14ac:dyDescent="0.3">
      <c r="B1980" s="14"/>
      <c r="C1980" s="10"/>
      <c r="D1980" s="16"/>
      <c r="E1980" s="15"/>
      <c r="F1980" s="38"/>
      <c r="G1980" s="39"/>
      <c r="H1980" s="180"/>
    </row>
    <row r="1981" spans="1:10" x14ac:dyDescent="0.3">
      <c r="B1981" s="14"/>
      <c r="C1981" s="9" t="s">
        <v>27</v>
      </c>
      <c r="D1981" s="16"/>
      <c r="E1981" s="15"/>
      <c r="F1981" s="38"/>
      <c r="G1981" s="39"/>
      <c r="H1981" s="180"/>
    </row>
    <row r="1982" spans="1:10" x14ac:dyDescent="0.3">
      <c r="B1982" s="14"/>
      <c r="C1982" s="9"/>
      <c r="D1982" s="16"/>
      <c r="E1982" s="15"/>
      <c r="F1982" s="38"/>
      <c r="G1982" s="39"/>
      <c r="H1982" s="180"/>
    </row>
    <row r="1983" spans="1:10" x14ac:dyDescent="0.3">
      <c r="A1983" s="96" t="s">
        <v>1037</v>
      </c>
      <c r="B1983" s="109">
        <v>1</v>
      </c>
      <c r="C1983" s="98" t="s">
        <v>28</v>
      </c>
      <c r="D1983" s="95" t="s">
        <v>242</v>
      </c>
      <c r="E1983" s="99">
        <v>32</v>
      </c>
      <c r="F1983" s="100">
        <v>99.9</v>
      </c>
      <c r="G1983" s="152">
        <f>F1983*E1983</f>
        <v>3196.8</v>
      </c>
      <c r="H1983" s="182"/>
      <c r="I1983" s="149">
        <v>34.11</v>
      </c>
      <c r="J1983" s="162">
        <f>I1983*F1983</f>
        <v>3407.5889999999999</v>
      </c>
    </row>
    <row r="1984" spans="1:10" x14ac:dyDescent="0.3">
      <c r="A1984" s="96"/>
      <c r="B1984" s="109"/>
      <c r="C1984" s="98"/>
      <c r="D1984" s="95"/>
      <c r="E1984" s="99"/>
      <c r="F1984" s="100"/>
      <c r="G1984" s="152"/>
      <c r="H1984" s="182"/>
      <c r="I1984" s="149"/>
      <c r="J1984" s="162"/>
    </row>
    <row r="1985" spans="1:10" x14ac:dyDescent="0.3">
      <c r="A1985" s="96" t="s">
        <v>1100</v>
      </c>
      <c r="B1985" s="109"/>
      <c r="C1985" s="98" t="s">
        <v>1101</v>
      </c>
      <c r="D1985" s="95" t="s">
        <v>242</v>
      </c>
      <c r="E1985" s="99">
        <v>0</v>
      </c>
      <c r="F1985" s="100">
        <v>138.75</v>
      </c>
      <c r="G1985" s="152">
        <f>F1985*E1985</f>
        <v>0</v>
      </c>
      <c r="H1985" s="182"/>
      <c r="I1985" s="149">
        <v>1.03</v>
      </c>
      <c r="J1985" s="162">
        <f>I1985*F1985</f>
        <v>142.91249999999999</v>
      </c>
    </row>
    <row r="1986" spans="1:10" x14ac:dyDescent="0.3">
      <c r="A1986" s="96"/>
      <c r="B1986" s="109"/>
      <c r="C1986" s="98"/>
      <c r="D1986" s="95"/>
      <c r="E1986" s="99"/>
      <c r="F1986" s="100"/>
      <c r="G1986" s="152"/>
      <c r="H1986" s="182"/>
      <c r="I1986" s="149"/>
      <c r="J1986" s="162"/>
    </row>
    <row r="1987" spans="1:10" ht="37.5" x14ac:dyDescent="0.3">
      <c r="A1987" s="96"/>
      <c r="B1987" s="109"/>
      <c r="C1987" s="93" t="s">
        <v>1102</v>
      </c>
      <c r="D1987" s="95"/>
      <c r="E1987" s="99"/>
      <c r="F1987" s="100"/>
      <c r="G1987" s="152"/>
      <c r="H1987" s="182"/>
      <c r="I1987" s="149"/>
      <c r="J1987" s="162"/>
    </row>
    <row r="1988" spans="1:10" x14ac:dyDescent="0.3">
      <c r="A1988" s="96"/>
      <c r="B1988" s="109"/>
      <c r="C1988" s="98"/>
      <c r="D1988" s="95"/>
      <c r="E1988" s="99"/>
      <c r="F1988" s="100"/>
      <c r="G1988" s="152"/>
      <c r="H1988" s="182"/>
      <c r="I1988" s="149"/>
      <c r="J1988" s="162"/>
    </row>
    <row r="1989" spans="1:10" ht="37.5" x14ac:dyDescent="0.3">
      <c r="A1989" s="96" t="s">
        <v>1047</v>
      </c>
      <c r="B1989" s="109"/>
      <c r="C1989" s="98" t="s">
        <v>1103</v>
      </c>
      <c r="D1989" s="95" t="s">
        <v>235</v>
      </c>
      <c r="E1989" s="99">
        <v>0</v>
      </c>
      <c r="F1989" s="100">
        <v>138.75</v>
      </c>
      <c r="G1989" s="152">
        <f>F1989*E1989</f>
        <v>0</v>
      </c>
      <c r="H1989" s="182"/>
      <c r="I1989" s="149">
        <v>2</v>
      </c>
      <c r="J1989" s="162">
        <f>I1989*F1989</f>
        <v>277.5</v>
      </c>
    </row>
    <row r="1990" spans="1:10" x14ac:dyDescent="0.3">
      <c r="A1990" s="96"/>
      <c r="B1990" s="109"/>
      <c r="C1990" s="98"/>
      <c r="D1990" s="95"/>
      <c r="E1990" s="99"/>
      <c r="F1990" s="100"/>
      <c r="G1990" s="152"/>
      <c r="H1990" s="182"/>
      <c r="I1990" s="149"/>
      <c r="J1990" s="162"/>
    </row>
    <row r="1991" spans="1:10" x14ac:dyDescent="0.3">
      <c r="A1991" s="96"/>
      <c r="B1991" s="109"/>
      <c r="C1991" s="9" t="s">
        <v>22</v>
      </c>
      <c r="D1991" s="95"/>
      <c r="E1991" s="99"/>
      <c r="F1991" s="110"/>
      <c r="G1991" s="112"/>
      <c r="H1991" s="185"/>
    </row>
    <row r="1992" spans="1:10" x14ac:dyDescent="0.3">
      <c r="A1992" s="96"/>
      <c r="B1992" s="109"/>
      <c r="C1992" s="98"/>
      <c r="D1992" s="95"/>
      <c r="E1992" s="99"/>
      <c r="F1992" s="110"/>
      <c r="G1992" s="112"/>
      <c r="H1992" s="185"/>
    </row>
    <row r="1993" spans="1:10" ht="37.5" x14ac:dyDescent="0.3">
      <c r="A1993" s="96" t="s">
        <v>1037</v>
      </c>
      <c r="B1993" s="109">
        <v>2</v>
      </c>
      <c r="C1993" s="98" t="s">
        <v>29</v>
      </c>
      <c r="D1993" s="95" t="s">
        <v>242</v>
      </c>
      <c r="E1993" s="99">
        <v>18.309999999999999</v>
      </c>
      <c r="F1993" s="100">
        <v>242</v>
      </c>
      <c r="G1993" s="152">
        <f>F1993*E1993</f>
        <v>4431.0199999999995</v>
      </c>
      <c r="H1993" s="182"/>
      <c r="I1993" s="149">
        <v>13</v>
      </c>
      <c r="J1993" s="162">
        <f>I1993*F1993</f>
        <v>3146</v>
      </c>
    </row>
    <row r="1994" spans="1:10" x14ac:dyDescent="0.3">
      <c r="A1994" s="96"/>
      <c r="B1994" s="109"/>
      <c r="C1994" s="98"/>
      <c r="D1994" s="95"/>
      <c r="E1994" s="99"/>
      <c r="F1994" s="110"/>
      <c r="G1994" s="112"/>
      <c r="H1994" s="185"/>
    </row>
    <row r="1995" spans="1:10" x14ac:dyDescent="0.3">
      <c r="A1995" s="96"/>
      <c r="B1995" s="109"/>
      <c r="C1995" s="9" t="s">
        <v>23</v>
      </c>
      <c r="D1995" s="95"/>
      <c r="E1995" s="99"/>
      <c r="F1995" s="110"/>
      <c r="G1995" s="112"/>
      <c r="H1995" s="185"/>
    </row>
    <row r="1996" spans="1:10" x14ac:dyDescent="0.3">
      <c r="A1996" s="96"/>
      <c r="B1996" s="109"/>
      <c r="C1996" s="111"/>
      <c r="D1996" s="95"/>
      <c r="E1996" s="99"/>
      <c r="F1996" s="110"/>
      <c r="G1996" s="112"/>
      <c r="H1996" s="185"/>
    </row>
    <row r="1997" spans="1:10" x14ac:dyDescent="0.3">
      <c r="A1997" s="96" t="s">
        <v>1037</v>
      </c>
      <c r="B1997" s="109">
        <v>3</v>
      </c>
      <c r="C1997" s="98" t="s">
        <v>795</v>
      </c>
      <c r="D1997" s="95" t="s">
        <v>235</v>
      </c>
      <c r="E1997" s="99">
        <v>49</v>
      </c>
      <c r="F1997" s="100">
        <v>45.5</v>
      </c>
      <c r="G1997" s="152">
        <f>F1997*E1997</f>
        <v>2229.5</v>
      </c>
      <c r="H1997" s="182"/>
      <c r="I1997" s="149">
        <v>69.12</v>
      </c>
      <c r="J1997" s="162">
        <f>I1997*F1997</f>
        <v>3144.96</v>
      </c>
    </row>
    <row r="1998" spans="1:10" x14ac:dyDescent="0.3">
      <c r="B1998" s="14"/>
      <c r="C1998" s="10"/>
      <c r="D1998" s="16"/>
      <c r="E1998" s="15"/>
      <c r="F1998" s="38"/>
      <c r="G1998" s="39"/>
      <c r="H1998" s="180"/>
    </row>
    <row r="1999" spans="1:10" x14ac:dyDescent="0.3">
      <c r="B1999" s="14"/>
      <c r="C1999" s="9" t="s">
        <v>24</v>
      </c>
      <c r="D1999" s="16"/>
      <c r="E1999" s="15"/>
      <c r="F1999" s="38"/>
      <c r="G1999" s="39"/>
      <c r="H1999" s="180"/>
    </row>
    <row r="2000" spans="1:10" x14ac:dyDescent="0.3">
      <c r="B2000" s="14"/>
      <c r="C2000" s="10"/>
      <c r="D2000" s="16"/>
      <c r="E2000" s="15"/>
      <c r="F2000" s="38"/>
      <c r="G2000" s="39"/>
      <c r="H2000" s="180"/>
    </row>
    <row r="2001" spans="1:10" x14ac:dyDescent="0.3">
      <c r="A2001" s="13">
        <v>33</v>
      </c>
      <c r="B2001" s="14">
        <v>4</v>
      </c>
      <c r="C2001" s="10" t="s">
        <v>30</v>
      </c>
      <c r="D2001" s="16" t="s">
        <v>4</v>
      </c>
      <c r="E2001" s="15">
        <v>1</v>
      </c>
      <c r="F2001" s="50">
        <v>1665.0000000000002</v>
      </c>
      <c r="G2001" s="151">
        <f>F2001*E2001</f>
        <v>1665.0000000000002</v>
      </c>
      <c r="H2001" s="181"/>
      <c r="I2001" s="145">
        <v>1</v>
      </c>
      <c r="J2001" s="158">
        <f>I2001*F2001</f>
        <v>1665.0000000000002</v>
      </c>
    </row>
    <row r="2002" spans="1:10" x14ac:dyDescent="0.3">
      <c r="B2002" s="14"/>
      <c r="C2002" s="10"/>
      <c r="D2002" s="16"/>
      <c r="E2002" s="15"/>
      <c r="F2002" s="38"/>
      <c r="G2002" s="39"/>
      <c r="H2002" s="180"/>
    </row>
    <row r="2003" spans="1:10" ht="21" x14ac:dyDescent="0.3">
      <c r="B2003" s="14"/>
      <c r="C2003" s="37" t="s">
        <v>25</v>
      </c>
      <c r="D2003" s="16"/>
      <c r="E2003" s="15"/>
      <c r="F2003" s="38"/>
      <c r="G2003" s="39"/>
      <c r="H2003" s="180"/>
    </row>
    <row r="2004" spans="1:10" ht="21" x14ac:dyDescent="0.3">
      <c r="B2004" s="14"/>
      <c r="C2004" s="37"/>
      <c r="D2004" s="16"/>
      <c r="E2004" s="15"/>
      <c r="F2004" s="38"/>
      <c r="G2004" s="39"/>
      <c r="H2004" s="180"/>
    </row>
    <row r="2005" spans="1:10" ht="56.25" x14ac:dyDescent="0.3">
      <c r="B2005" s="14"/>
      <c r="C2005" s="9" t="s">
        <v>919</v>
      </c>
      <c r="D2005" s="16"/>
      <c r="E2005" s="15"/>
      <c r="F2005" s="38"/>
      <c r="G2005" s="39"/>
      <c r="H2005" s="180"/>
    </row>
    <row r="2006" spans="1:10" x14ac:dyDescent="0.3">
      <c r="A2006" s="96" t="s">
        <v>1040</v>
      </c>
      <c r="B2006" s="109">
        <v>5</v>
      </c>
      <c r="C2006" s="98" t="s">
        <v>733</v>
      </c>
      <c r="D2006" s="95" t="s">
        <v>242</v>
      </c>
      <c r="E2006" s="99">
        <v>62</v>
      </c>
      <c r="F2006" s="100">
        <v>437.72</v>
      </c>
      <c r="G2006" s="152">
        <f>F2006*E2006</f>
        <v>27138.640000000003</v>
      </c>
      <c r="H2006" s="182"/>
      <c r="I2006" s="149">
        <v>31</v>
      </c>
      <c r="J2006" s="162">
        <f>I2006*F2006</f>
        <v>13569.320000000002</v>
      </c>
    </row>
    <row r="2007" spans="1:10" x14ac:dyDescent="0.3">
      <c r="A2007" s="96"/>
      <c r="B2007" s="109"/>
      <c r="C2007" s="98"/>
      <c r="D2007" s="95"/>
      <c r="E2007" s="99"/>
      <c r="F2007" s="110"/>
      <c r="G2007" s="112"/>
      <c r="H2007" s="185"/>
    </row>
    <row r="2008" spans="1:10" ht="37.5" x14ac:dyDescent="0.3">
      <c r="A2008" s="96"/>
      <c r="B2008" s="109"/>
      <c r="C2008" s="9" t="s">
        <v>718</v>
      </c>
      <c r="D2008" s="95"/>
      <c r="E2008" s="99"/>
      <c r="F2008" s="110"/>
      <c r="G2008" s="112"/>
      <c r="H2008" s="185"/>
    </row>
    <row r="2009" spans="1:10" x14ac:dyDescent="0.3">
      <c r="A2009" s="96"/>
      <c r="B2009" s="109"/>
      <c r="C2009" s="10"/>
      <c r="D2009" s="95"/>
      <c r="E2009" s="99"/>
      <c r="F2009" s="110"/>
      <c r="G2009" s="112"/>
      <c r="H2009" s="185"/>
    </row>
    <row r="2010" spans="1:10" x14ac:dyDescent="0.3">
      <c r="A2010" s="96" t="s">
        <v>1037</v>
      </c>
      <c r="B2010" s="109">
        <v>6</v>
      </c>
      <c r="C2010" s="98" t="s">
        <v>719</v>
      </c>
      <c r="D2010" s="95" t="s">
        <v>242</v>
      </c>
      <c r="E2010" s="99">
        <v>21</v>
      </c>
      <c r="F2010" s="100">
        <v>99.9</v>
      </c>
      <c r="G2010" s="152">
        <f>F2010*E2010</f>
        <v>2097.9</v>
      </c>
      <c r="H2010" s="182"/>
      <c r="I2010" s="149">
        <v>24</v>
      </c>
      <c r="J2010" s="162">
        <f>I2010*F2010</f>
        <v>2397.6000000000004</v>
      </c>
    </row>
    <row r="2011" spans="1:10" x14ac:dyDescent="0.3">
      <c r="A2011" s="96"/>
      <c r="B2011" s="109"/>
      <c r="C2011" s="98"/>
      <c r="D2011" s="95"/>
      <c r="E2011" s="99"/>
      <c r="F2011" s="110"/>
      <c r="G2011" s="112"/>
      <c r="H2011" s="185"/>
    </row>
    <row r="2012" spans="1:10" x14ac:dyDescent="0.3">
      <c r="A2012" s="96"/>
      <c r="B2012" s="109"/>
      <c r="C2012" s="68" t="s">
        <v>31</v>
      </c>
      <c r="D2012" s="95"/>
      <c r="E2012" s="99"/>
      <c r="F2012" s="110"/>
      <c r="G2012" s="112"/>
      <c r="H2012" s="185"/>
    </row>
    <row r="2013" spans="1:10" x14ac:dyDescent="0.3">
      <c r="A2013" s="96"/>
      <c r="B2013" s="109"/>
      <c r="C2013" s="113"/>
      <c r="D2013" s="95"/>
      <c r="E2013" s="99"/>
      <c r="F2013" s="110"/>
      <c r="G2013" s="112"/>
      <c r="H2013" s="185"/>
    </row>
    <row r="2014" spans="1:10" x14ac:dyDescent="0.3">
      <c r="A2014" s="96" t="s">
        <v>1037</v>
      </c>
      <c r="B2014" s="109">
        <v>7</v>
      </c>
      <c r="C2014" s="98" t="s">
        <v>32</v>
      </c>
      <c r="D2014" s="95" t="s">
        <v>242</v>
      </c>
      <c r="E2014" s="99">
        <v>4.3</v>
      </c>
      <c r="F2014" s="100">
        <v>414.03000000000003</v>
      </c>
      <c r="G2014" s="152">
        <f>F2014*E2014</f>
        <v>1780.329</v>
      </c>
      <c r="H2014" s="182"/>
      <c r="I2014" s="145">
        <v>3.95</v>
      </c>
      <c r="J2014" s="158">
        <f>I2014*F2014</f>
        <v>1635.4185000000002</v>
      </c>
    </row>
    <row r="2015" spans="1:10" x14ac:dyDescent="0.3">
      <c r="A2015" s="96"/>
      <c r="B2015" s="109"/>
      <c r="C2015" s="98"/>
      <c r="D2015" s="95"/>
      <c r="E2015" s="99"/>
      <c r="F2015" s="110"/>
      <c r="G2015" s="112"/>
      <c r="H2015" s="185"/>
    </row>
    <row r="2016" spans="1:10" x14ac:dyDescent="0.3">
      <c r="A2016" s="96"/>
      <c r="B2016" s="109"/>
      <c r="C2016" s="9" t="s">
        <v>33</v>
      </c>
      <c r="D2016" s="95"/>
      <c r="E2016" s="99"/>
      <c r="F2016" s="110"/>
      <c r="G2016" s="112"/>
      <c r="H2016" s="185"/>
    </row>
    <row r="2017" spans="1:10" x14ac:dyDescent="0.3">
      <c r="A2017" s="96"/>
      <c r="B2017" s="109"/>
      <c r="C2017" s="98"/>
      <c r="D2017" s="95"/>
      <c r="E2017" s="99"/>
      <c r="F2017" s="110"/>
      <c r="G2017" s="112"/>
      <c r="H2017" s="185"/>
    </row>
    <row r="2018" spans="1:10" x14ac:dyDescent="0.3">
      <c r="A2018" s="96" t="s">
        <v>1037</v>
      </c>
      <c r="B2018" s="109">
        <v>8</v>
      </c>
      <c r="C2018" s="98" t="s">
        <v>802</v>
      </c>
      <c r="D2018" s="95" t="s">
        <v>235</v>
      </c>
      <c r="E2018" s="99">
        <v>20</v>
      </c>
      <c r="F2018" s="100">
        <v>63.625200000000007</v>
      </c>
      <c r="G2018" s="152">
        <f>F2018*E2018</f>
        <v>1272.5040000000001</v>
      </c>
      <c r="H2018" s="182"/>
      <c r="I2018" s="149">
        <v>31</v>
      </c>
      <c r="J2018" s="162">
        <f>I2018*F2018</f>
        <v>1972.3812000000003</v>
      </c>
    </row>
    <row r="2019" spans="1:10" x14ac:dyDescent="0.3">
      <c r="A2019" s="96"/>
      <c r="B2019" s="109"/>
      <c r="C2019" s="98"/>
      <c r="D2019" s="95"/>
      <c r="E2019" s="99"/>
      <c r="F2019" s="110"/>
      <c r="G2019" s="112"/>
      <c r="H2019" s="185"/>
    </row>
    <row r="2020" spans="1:10" ht="75" x14ac:dyDescent="0.3">
      <c r="A2020" s="96" t="s">
        <v>1037</v>
      </c>
      <c r="B2020" s="109">
        <v>9</v>
      </c>
      <c r="C2020" s="98" t="s">
        <v>246</v>
      </c>
      <c r="D2020" s="95" t="s">
        <v>235</v>
      </c>
      <c r="E2020" s="99">
        <v>124.42</v>
      </c>
      <c r="F2020" s="100">
        <v>63.625200000000007</v>
      </c>
      <c r="G2020" s="152">
        <f>F2020*E2020</f>
        <v>7916.2473840000011</v>
      </c>
      <c r="H2020" s="182"/>
      <c r="I2020" s="149">
        <v>146</v>
      </c>
      <c r="J2020" s="162">
        <f>I2020*F2020</f>
        <v>9289.2792000000009</v>
      </c>
    </row>
    <row r="2021" spans="1:10" x14ac:dyDescent="0.3">
      <c r="B2021" s="14"/>
      <c r="C2021" s="10"/>
      <c r="D2021" s="16"/>
      <c r="E2021" s="15"/>
      <c r="F2021" s="38"/>
      <c r="G2021" s="39"/>
      <c r="H2021" s="180"/>
    </row>
    <row r="2022" spans="1:10" ht="21" x14ac:dyDescent="0.3">
      <c r="B2022" s="14"/>
      <c r="C2022" s="37" t="s">
        <v>605</v>
      </c>
      <c r="D2022" s="16"/>
      <c r="E2022" s="15"/>
      <c r="F2022" s="38"/>
      <c r="G2022" s="39"/>
      <c r="H2022" s="180"/>
    </row>
    <row r="2023" spans="1:10" ht="21" x14ac:dyDescent="0.3">
      <c r="B2023" s="14"/>
      <c r="C2023" s="36"/>
      <c r="D2023" s="16"/>
      <c r="E2023" s="15"/>
      <c r="F2023" s="38"/>
      <c r="G2023" s="39"/>
      <c r="H2023" s="180"/>
    </row>
    <row r="2024" spans="1:10" ht="37.5" x14ac:dyDescent="0.3">
      <c r="B2024" s="14"/>
      <c r="C2024" s="9" t="s">
        <v>604</v>
      </c>
      <c r="D2024" s="16"/>
      <c r="E2024" s="15"/>
      <c r="F2024" s="38"/>
      <c r="G2024" s="39"/>
      <c r="H2024" s="180"/>
    </row>
    <row r="2025" spans="1:10" x14ac:dyDescent="0.3">
      <c r="B2025" s="14"/>
      <c r="C2025" s="10"/>
      <c r="D2025" s="16"/>
      <c r="E2025" s="15"/>
      <c r="F2025" s="38"/>
      <c r="G2025" s="39"/>
      <c r="H2025" s="180"/>
    </row>
    <row r="2026" spans="1:10" x14ac:dyDescent="0.3">
      <c r="A2026" s="13">
        <v>33</v>
      </c>
      <c r="B2026" s="14">
        <v>10</v>
      </c>
      <c r="C2026" s="10" t="s">
        <v>26</v>
      </c>
      <c r="D2026" s="16" t="s">
        <v>3</v>
      </c>
      <c r="E2026" s="15">
        <v>2</v>
      </c>
      <c r="F2026" s="50">
        <v>1554.0000000000002</v>
      </c>
      <c r="G2026" s="151">
        <f>F2026*E2026</f>
        <v>3108.0000000000005</v>
      </c>
      <c r="H2026" s="181"/>
      <c r="I2026" s="145">
        <v>2</v>
      </c>
      <c r="J2026" s="158">
        <f>I2026*F2026</f>
        <v>3108.0000000000005</v>
      </c>
    </row>
    <row r="2027" spans="1:10" x14ac:dyDescent="0.3">
      <c r="B2027" s="14"/>
      <c r="C2027" s="10"/>
      <c r="D2027" s="16"/>
      <c r="E2027" s="15"/>
      <c r="F2027" s="38"/>
      <c r="G2027" s="39"/>
      <c r="H2027" s="180"/>
    </row>
    <row r="2028" spans="1:10" x14ac:dyDescent="0.3">
      <c r="B2028" s="89"/>
      <c r="C2028" s="69"/>
      <c r="D2028" s="16"/>
      <c r="E2028" s="15"/>
      <c r="F2028" s="38"/>
      <c r="G2028" s="39"/>
      <c r="H2028" s="180"/>
    </row>
    <row r="2029" spans="1:10" x14ac:dyDescent="0.3">
      <c r="B2029" s="89"/>
      <c r="C2029" s="69"/>
      <c r="D2029" s="16"/>
      <c r="E2029" s="15"/>
      <c r="F2029" s="38"/>
      <c r="G2029" s="39"/>
      <c r="H2029" s="180"/>
    </row>
    <row r="2030" spans="1:10" ht="19.5" thickBot="1" x14ac:dyDescent="0.35">
      <c r="B2030" s="89"/>
      <c r="C2030" s="42" t="s">
        <v>646</v>
      </c>
      <c r="D2030" s="16"/>
      <c r="E2030" s="15"/>
      <c r="F2030" s="52"/>
      <c r="G2030" s="53">
        <f>SUM(G1979:G2026)</f>
        <v>54835.940384000009</v>
      </c>
      <c r="H2030" s="179"/>
      <c r="J2030" s="164">
        <f>SUM(J1979:J2026)</f>
        <v>43755.960400000004</v>
      </c>
    </row>
    <row r="2031" spans="1:10" ht="19.5" thickTop="1" x14ac:dyDescent="0.3">
      <c r="B2031" s="89"/>
      <c r="C2031" s="42"/>
      <c r="D2031" s="16"/>
      <c r="E2031" s="15"/>
      <c r="F2031" s="52"/>
      <c r="G2031" s="54"/>
      <c r="H2031" s="179"/>
    </row>
    <row r="2032" spans="1:10" x14ac:dyDescent="0.3">
      <c r="B2032" s="89"/>
      <c r="C2032" s="43"/>
      <c r="D2032" s="16"/>
      <c r="E2032" s="15"/>
      <c r="F2032" s="38"/>
      <c r="G2032" s="39"/>
      <c r="H2032" s="180"/>
    </row>
    <row r="2033" spans="2:8" x14ac:dyDescent="0.3">
      <c r="B2033" s="89"/>
      <c r="C2033" s="44" t="s">
        <v>920</v>
      </c>
      <c r="D2033" s="16"/>
      <c r="E2033" s="15"/>
      <c r="F2033" s="38"/>
      <c r="G2033" s="39"/>
      <c r="H2033" s="180"/>
    </row>
    <row r="2034" spans="2:8" x14ac:dyDescent="0.3">
      <c r="B2034" s="89"/>
      <c r="C2034" s="44" t="s">
        <v>296</v>
      </c>
      <c r="D2034" s="16"/>
      <c r="E2034" s="15"/>
      <c r="F2034" s="38"/>
      <c r="G2034" s="39"/>
      <c r="H2034" s="180"/>
    </row>
    <row r="2035" spans="2:8" x14ac:dyDescent="0.3">
      <c r="B2035" s="89"/>
      <c r="C2035" s="44" t="s">
        <v>675</v>
      </c>
      <c r="D2035" s="16"/>
      <c r="E2035" s="15"/>
      <c r="F2035" s="38"/>
      <c r="G2035" s="39"/>
      <c r="H2035" s="180"/>
    </row>
    <row r="2036" spans="2:8" x14ac:dyDescent="0.3">
      <c r="B2036" s="89"/>
      <c r="C2036" s="69"/>
      <c r="D2036" s="16"/>
      <c r="E2036" s="15"/>
      <c r="F2036" s="38"/>
      <c r="G2036" s="39"/>
      <c r="H2036" s="180"/>
    </row>
    <row r="2037" spans="2:8" x14ac:dyDescent="0.3">
      <c r="B2037" s="89"/>
      <c r="C2037" s="69"/>
      <c r="D2037" s="16"/>
      <c r="E2037" s="15"/>
      <c r="F2037" s="38"/>
      <c r="G2037" s="39"/>
      <c r="H2037" s="180"/>
    </row>
    <row r="2038" spans="2:8" x14ac:dyDescent="0.3">
      <c r="B2038" s="89"/>
      <c r="C2038" s="69"/>
      <c r="D2038" s="16"/>
      <c r="E2038" s="15"/>
      <c r="F2038" s="38"/>
      <c r="G2038" s="39"/>
      <c r="H2038" s="180"/>
    </row>
    <row r="2039" spans="2:8" ht="21" x14ac:dyDescent="0.3">
      <c r="B2039" s="14"/>
      <c r="C2039" s="37" t="s">
        <v>957</v>
      </c>
      <c r="D2039" s="16"/>
      <c r="E2039" s="15"/>
      <c r="F2039" s="38"/>
      <c r="G2039" s="39"/>
      <c r="H2039" s="180"/>
    </row>
    <row r="2040" spans="2:8" ht="21" x14ac:dyDescent="0.3">
      <c r="B2040" s="14"/>
      <c r="C2040" s="37"/>
      <c r="D2040" s="16"/>
      <c r="E2040" s="15"/>
      <c r="F2040" s="38"/>
      <c r="G2040" s="39"/>
      <c r="H2040" s="180"/>
    </row>
    <row r="2041" spans="2:8" ht="21" x14ac:dyDescent="0.3">
      <c r="B2041" s="14"/>
      <c r="C2041" s="37" t="s">
        <v>41</v>
      </c>
      <c r="D2041" s="16"/>
      <c r="E2041" s="15"/>
      <c r="F2041" s="38"/>
      <c r="G2041" s="39"/>
      <c r="H2041" s="180"/>
    </row>
    <row r="2042" spans="2:8" x14ac:dyDescent="0.3">
      <c r="B2042" s="14"/>
      <c r="C2042" s="10"/>
      <c r="D2042" s="16"/>
      <c r="E2042" s="15"/>
      <c r="F2042" s="38"/>
      <c r="G2042" s="39"/>
      <c r="H2042" s="180"/>
    </row>
    <row r="2043" spans="2:8" x14ac:dyDescent="0.3">
      <c r="B2043" s="14"/>
      <c r="C2043" s="9" t="s">
        <v>0</v>
      </c>
      <c r="D2043" s="16"/>
      <c r="E2043" s="15"/>
      <c r="F2043" s="38"/>
      <c r="G2043" s="39"/>
      <c r="H2043" s="180"/>
    </row>
    <row r="2044" spans="2:8" x14ac:dyDescent="0.3">
      <c r="B2044" s="14"/>
      <c r="C2044" s="9"/>
      <c r="D2044" s="16"/>
      <c r="E2044" s="15"/>
      <c r="F2044" s="38"/>
      <c r="G2044" s="39"/>
      <c r="H2044" s="180"/>
    </row>
    <row r="2045" spans="2:8" ht="56.25" x14ac:dyDescent="0.3">
      <c r="B2045" s="14"/>
      <c r="C2045" s="66" t="s">
        <v>34</v>
      </c>
      <c r="D2045" s="16"/>
      <c r="E2045" s="15"/>
      <c r="F2045" s="38"/>
      <c r="G2045" s="39"/>
      <c r="H2045" s="180"/>
    </row>
    <row r="2046" spans="2:8" ht="37.5" x14ac:dyDescent="0.3">
      <c r="B2046" s="14"/>
      <c r="C2046" s="66" t="s">
        <v>241</v>
      </c>
      <c r="D2046" s="16"/>
      <c r="E2046" s="15"/>
      <c r="F2046" s="38"/>
      <c r="G2046" s="39"/>
      <c r="H2046" s="180"/>
    </row>
    <row r="2047" spans="2:8" ht="197.25" customHeight="1" x14ac:dyDescent="0.3">
      <c r="B2047" s="14"/>
      <c r="C2047" s="66" t="s">
        <v>1029</v>
      </c>
      <c r="D2047" s="16"/>
      <c r="E2047" s="15"/>
      <c r="F2047" s="38"/>
      <c r="G2047" s="39"/>
      <c r="H2047" s="180"/>
    </row>
    <row r="2048" spans="2:8" ht="37.5" x14ac:dyDescent="0.3">
      <c r="B2048" s="14"/>
      <c r="C2048" s="67" t="s">
        <v>727</v>
      </c>
      <c r="D2048" s="16"/>
      <c r="E2048" s="15"/>
      <c r="F2048" s="38"/>
      <c r="G2048" s="39"/>
      <c r="H2048" s="180"/>
    </row>
    <row r="2049" spans="2:8" x14ac:dyDescent="0.3">
      <c r="B2049" s="14"/>
      <c r="C2049" s="10"/>
      <c r="D2049" s="16"/>
      <c r="E2049" s="15"/>
      <c r="F2049" s="38"/>
      <c r="G2049" s="39"/>
      <c r="H2049" s="180"/>
    </row>
    <row r="2050" spans="2:8" x14ac:dyDescent="0.3">
      <c r="B2050" s="14"/>
      <c r="C2050" s="9" t="s">
        <v>42</v>
      </c>
      <c r="D2050" s="16"/>
      <c r="E2050" s="15"/>
      <c r="F2050" s="38"/>
      <c r="G2050" s="39"/>
      <c r="H2050" s="180"/>
    </row>
    <row r="2051" spans="2:8" x14ac:dyDescent="0.3">
      <c r="B2051" s="14"/>
      <c r="C2051" s="10"/>
      <c r="D2051" s="16"/>
      <c r="E2051" s="15"/>
      <c r="F2051" s="38"/>
      <c r="G2051" s="39"/>
      <c r="H2051" s="180"/>
    </row>
    <row r="2052" spans="2:8" ht="117.75" customHeight="1" x14ac:dyDescent="0.3">
      <c r="B2052" s="14"/>
      <c r="C2052" s="10" t="s">
        <v>43</v>
      </c>
      <c r="D2052" s="16"/>
      <c r="E2052" s="15"/>
      <c r="F2052" s="38"/>
      <c r="G2052" s="39"/>
      <c r="H2052" s="180"/>
    </row>
    <row r="2053" spans="2:8" x14ac:dyDescent="0.3">
      <c r="B2053" s="14"/>
      <c r="C2053" s="10"/>
      <c r="D2053" s="16"/>
      <c r="E2053" s="15"/>
      <c r="F2053" s="38"/>
      <c r="G2053" s="39"/>
      <c r="H2053" s="180"/>
    </row>
    <row r="2054" spans="2:8" x14ac:dyDescent="0.3">
      <c r="B2054" s="14"/>
      <c r="C2054" s="9" t="s">
        <v>44</v>
      </c>
      <c r="D2054" s="16"/>
      <c r="E2054" s="15"/>
      <c r="F2054" s="38"/>
      <c r="G2054" s="39"/>
      <c r="H2054" s="180"/>
    </row>
    <row r="2055" spans="2:8" x14ac:dyDescent="0.3">
      <c r="B2055" s="14"/>
      <c r="C2055" s="10"/>
      <c r="D2055" s="16"/>
      <c r="E2055" s="15"/>
      <c r="F2055" s="38"/>
      <c r="G2055" s="39"/>
      <c r="H2055" s="180"/>
    </row>
    <row r="2056" spans="2:8" ht="117" customHeight="1" x14ac:dyDescent="0.3">
      <c r="B2056" s="14"/>
      <c r="C2056" s="10" t="s">
        <v>45</v>
      </c>
      <c r="D2056" s="16"/>
      <c r="E2056" s="15"/>
      <c r="F2056" s="38"/>
      <c r="G2056" s="39"/>
      <c r="H2056" s="180"/>
    </row>
    <row r="2057" spans="2:8" x14ac:dyDescent="0.3">
      <c r="B2057" s="14"/>
      <c r="C2057" s="10"/>
      <c r="D2057" s="16"/>
      <c r="E2057" s="15"/>
      <c r="F2057" s="38"/>
      <c r="G2057" s="39"/>
      <c r="H2057" s="180"/>
    </row>
    <row r="2058" spans="2:8" x14ac:dyDescent="0.3">
      <c r="B2058" s="14"/>
      <c r="C2058" s="9" t="s">
        <v>46</v>
      </c>
      <c r="D2058" s="16"/>
      <c r="E2058" s="15"/>
      <c r="F2058" s="38"/>
      <c r="G2058" s="39"/>
      <c r="H2058" s="180"/>
    </row>
    <row r="2059" spans="2:8" x14ac:dyDescent="0.3">
      <c r="B2059" s="14"/>
      <c r="C2059" s="10"/>
      <c r="D2059" s="16"/>
      <c r="E2059" s="15"/>
      <c r="F2059" s="38"/>
      <c r="G2059" s="39"/>
      <c r="H2059" s="180"/>
    </row>
    <row r="2060" spans="2:8" ht="56.25" x14ac:dyDescent="0.3">
      <c r="B2060" s="14"/>
      <c r="C2060" s="10" t="s">
        <v>47</v>
      </c>
      <c r="D2060" s="16"/>
      <c r="E2060" s="15"/>
      <c r="F2060" s="38"/>
      <c r="G2060" s="39"/>
      <c r="H2060" s="180"/>
    </row>
    <row r="2061" spans="2:8" x14ac:dyDescent="0.3">
      <c r="B2061" s="14"/>
      <c r="C2061" s="10"/>
      <c r="D2061" s="16"/>
      <c r="E2061" s="15"/>
      <c r="F2061" s="38"/>
      <c r="G2061" s="39"/>
      <c r="H2061" s="180"/>
    </row>
    <row r="2062" spans="2:8" x14ac:dyDescent="0.3">
      <c r="B2062" s="14"/>
      <c r="C2062" s="9" t="s">
        <v>37</v>
      </c>
      <c r="D2062" s="16"/>
      <c r="E2062" s="15"/>
      <c r="F2062" s="38"/>
      <c r="G2062" s="39"/>
      <c r="H2062" s="180"/>
    </row>
    <row r="2063" spans="2:8" x14ac:dyDescent="0.3">
      <c r="B2063" s="14"/>
      <c r="C2063" s="10"/>
      <c r="D2063" s="16"/>
      <c r="E2063" s="15"/>
      <c r="F2063" s="38"/>
      <c r="G2063" s="39"/>
      <c r="H2063" s="180"/>
    </row>
    <row r="2064" spans="2:8" ht="93.75" x14ac:dyDescent="0.3">
      <c r="B2064" s="14"/>
      <c r="C2064" s="10" t="s">
        <v>48</v>
      </c>
      <c r="D2064" s="16"/>
      <c r="E2064" s="15"/>
      <c r="F2064" s="38"/>
      <c r="G2064" s="39"/>
      <c r="H2064" s="180"/>
    </row>
    <row r="2065" spans="1:10" x14ac:dyDescent="0.3">
      <c r="B2065" s="14"/>
      <c r="C2065" s="10"/>
      <c r="D2065" s="16"/>
      <c r="E2065" s="15"/>
      <c r="F2065" s="38"/>
      <c r="G2065" s="39"/>
      <c r="H2065" s="180"/>
    </row>
    <row r="2066" spans="1:10" ht="75" x14ac:dyDescent="0.3">
      <c r="B2066" s="14"/>
      <c r="C2066" s="10" t="s">
        <v>49</v>
      </c>
      <c r="D2066" s="16"/>
      <c r="E2066" s="15"/>
      <c r="F2066" s="38"/>
      <c r="G2066" s="39"/>
      <c r="H2066" s="180"/>
    </row>
    <row r="2067" spans="1:10" ht="37.5" x14ac:dyDescent="0.3">
      <c r="B2067" s="14"/>
      <c r="C2067" s="10" t="s">
        <v>50</v>
      </c>
      <c r="D2067" s="16"/>
      <c r="E2067" s="15"/>
      <c r="F2067" s="38"/>
      <c r="G2067" s="39"/>
      <c r="H2067" s="180"/>
    </row>
    <row r="2068" spans="1:10" x14ac:dyDescent="0.3">
      <c r="B2068" s="14"/>
      <c r="C2068" s="10"/>
      <c r="D2068" s="16"/>
      <c r="E2068" s="15"/>
      <c r="F2068" s="38"/>
      <c r="G2068" s="39"/>
      <c r="H2068" s="180"/>
    </row>
    <row r="2069" spans="1:10" ht="56.25" x14ac:dyDescent="0.3">
      <c r="B2069" s="14"/>
      <c r="C2069" s="10" t="s">
        <v>51</v>
      </c>
      <c r="D2069" s="16"/>
      <c r="E2069" s="15"/>
      <c r="F2069" s="38"/>
      <c r="G2069" s="39"/>
      <c r="H2069" s="180"/>
    </row>
    <row r="2070" spans="1:10" ht="126.75" customHeight="1" x14ac:dyDescent="0.3">
      <c r="B2070" s="14"/>
      <c r="C2070" s="10" t="s">
        <v>52</v>
      </c>
      <c r="D2070" s="16"/>
      <c r="E2070" s="15"/>
      <c r="F2070" s="38"/>
      <c r="G2070" s="39"/>
      <c r="H2070" s="180"/>
    </row>
    <row r="2071" spans="1:10" x14ac:dyDescent="0.3">
      <c r="B2071" s="14"/>
      <c r="C2071" s="10"/>
      <c r="D2071" s="16"/>
      <c r="E2071" s="15"/>
      <c r="F2071" s="38"/>
      <c r="G2071" s="39"/>
      <c r="H2071" s="180"/>
    </row>
    <row r="2072" spans="1:10" ht="21" x14ac:dyDescent="0.3">
      <c r="B2072" s="14"/>
      <c r="C2072" s="37" t="s">
        <v>642</v>
      </c>
      <c r="D2072" s="16"/>
      <c r="E2072" s="15"/>
      <c r="F2072" s="38"/>
      <c r="G2072" s="39"/>
      <c r="H2072" s="180"/>
    </row>
    <row r="2073" spans="1:10" ht="21" x14ac:dyDescent="0.3">
      <c r="B2073" s="14"/>
      <c r="C2073" s="37"/>
      <c r="D2073" s="16"/>
      <c r="E2073" s="15"/>
      <c r="F2073" s="38"/>
      <c r="G2073" s="39"/>
      <c r="H2073" s="180"/>
    </row>
    <row r="2074" spans="1:10" x14ac:dyDescent="0.3">
      <c r="B2074" s="14"/>
      <c r="C2074" s="9" t="s">
        <v>720</v>
      </c>
      <c r="D2074" s="16"/>
      <c r="E2074" s="15"/>
      <c r="F2074" s="38"/>
      <c r="G2074" s="39"/>
      <c r="H2074" s="180"/>
    </row>
    <row r="2075" spans="1:10" x14ac:dyDescent="0.3">
      <c r="B2075" s="14"/>
      <c r="C2075" s="10"/>
      <c r="D2075" s="16"/>
      <c r="E2075" s="15"/>
      <c r="F2075" s="38"/>
      <c r="G2075" s="39"/>
      <c r="H2075" s="180"/>
    </row>
    <row r="2076" spans="1:10" x14ac:dyDescent="0.3">
      <c r="A2076" s="96" t="s">
        <v>1037</v>
      </c>
      <c r="B2076" s="109">
        <v>1</v>
      </c>
      <c r="C2076" s="98" t="s">
        <v>606</v>
      </c>
      <c r="D2076" s="95" t="s">
        <v>242</v>
      </c>
      <c r="E2076" s="99">
        <v>5.16</v>
      </c>
      <c r="F2076" s="110">
        <v>1635</v>
      </c>
      <c r="G2076" s="112">
        <f>F2076*E2076</f>
        <v>8436.6</v>
      </c>
      <c r="H2076" s="185"/>
      <c r="I2076" s="149">
        <v>9</v>
      </c>
      <c r="J2076" s="162">
        <f>I2076*F2076</f>
        <v>14715</v>
      </c>
    </row>
    <row r="2077" spans="1:10" x14ac:dyDescent="0.3">
      <c r="B2077" s="14"/>
      <c r="C2077" s="10"/>
      <c r="D2077" s="16"/>
      <c r="E2077" s="15"/>
      <c r="F2077" s="38"/>
      <c r="G2077" s="39"/>
      <c r="H2077" s="180"/>
    </row>
    <row r="2078" spans="1:10" ht="21" x14ac:dyDescent="0.3">
      <c r="B2078" s="14"/>
      <c r="C2078" s="37" t="s">
        <v>53</v>
      </c>
      <c r="D2078" s="16"/>
      <c r="E2078" s="15"/>
      <c r="F2078" s="38"/>
      <c r="G2078" s="39"/>
      <c r="H2078" s="180"/>
    </row>
    <row r="2079" spans="1:10" ht="21" x14ac:dyDescent="0.3">
      <c r="B2079" s="14"/>
      <c r="C2079" s="37"/>
      <c r="D2079" s="16"/>
      <c r="E2079" s="15"/>
      <c r="F2079" s="38"/>
      <c r="G2079" s="39"/>
      <c r="H2079" s="180"/>
    </row>
    <row r="2080" spans="1:10" x14ac:dyDescent="0.3">
      <c r="B2080" s="14"/>
      <c r="C2080" s="9" t="s">
        <v>838</v>
      </c>
      <c r="D2080" s="16"/>
      <c r="E2080" s="15"/>
      <c r="F2080" s="38"/>
      <c r="G2080" s="39"/>
      <c r="H2080" s="180"/>
    </row>
    <row r="2081" spans="1:10" ht="21" x14ac:dyDescent="0.3">
      <c r="B2081" s="14"/>
      <c r="C2081" s="37"/>
      <c r="D2081" s="16"/>
      <c r="E2081" s="15"/>
      <c r="F2081" s="38"/>
      <c r="G2081" s="39"/>
      <c r="H2081" s="180"/>
    </row>
    <row r="2082" spans="1:10" x14ac:dyDescent="0.3">
      <c r="A2082" s="96" t="s">
        <v>1037</v>
      </c>
      <c r="B2082" s="109">
        <v>2</v>
      </c>
      <c r="C2082" s="98" t="s">
        <v>839</v>
      </c>
      <c r="D2082" s="95" t="s">
        <v>242</v>
      </c>
      <c r="E2082" s="99">
        <v>1.1599999999999999</v>
      </c>
      <c r="F2082" s="110">
        <v>1635</v>
      </c>
      <c r="G2082" s="112">
        <f>F2082*E2082</f>
        <v>1896.6</v>
      </c>
      <c r="H2082" s="185"/>
      <c r="I2082" s="149">
        <v>0.82</v>
      </c>
      <c r="J2082" s="162">
        <f>I2082*F2082</f>
        <v>1340.6999999999998</v>
      </c>
    </row>
    <row r="2083" spans="1:10" x14ac:dyDescent="0.3">
      <c r="A2083" s="96"/>
      <c r="B2083" s="109"/>
      <c r="C2083" s="98"/>
      <c r="D2083" s="95"/>
      <c r="E2083" s="99"/>
      <c r="F2083" s="110"/>
      <c r="G2083" s="112"/>
      <c r="H2083" s="185"/>
    </row>
    <row r="2084" spans="1:10" x14ac:dyDescent="0.3">
      <c r="A2084" s="96"/>
      <c r="B2084" s="109"/>
      <c r="C2084" s="111" t="s">
        <v>734</v>
      </c>
      <c r="D2084" s="95"/>
      <c r="E2084" s="99"/>
      <c r="F2084" s="110"/>
      <c r="G2084" s="112"/>
      <c r="H2084" s="185"/>
    </row>
    <row r="2085" spans="1:10" ht="21" x14ac:dyDescent="0.3">
      <c r="A2085" s="96"/>
      <c r="B2085" s="109"/>
      <c r="C2085" s="114"/>
      <c r="D2085" s="95"/>
      <c r="E2085" s="99"/>
      <c r="F2085" s="110"/>
      <c r="G2085" s="112"/>
      <c r="H2085" s="185"/>
    </row>
    <row r="2086" spans="1:10" x14ac:dyDescent="0.3">
      <c r="A2086" s="96" t="s">
        <v>1037</v>
      </c>
      <c r="B2086" s="109">
        <v>3</v>
      </c>
      <c r="C2086" s="98" t="s">
        <v>607</v>
      </c>
      <c r="D2086" s="95" t="s">
        <v>242</v>
      </c>
      <c r="E2086" s="99">
        <v>5.8</v>
      </c>
      <c r="F2086" s="110">
        <v>1793.41</v>
      </c>
      <c r="G2086" s="112">
        <f>F2086*E2086</f>
        <v>10401.778</v>
      </c>
      <c r="H2086" s="185"/>
      <c r="I2086" s="149">
        <v>11.31</v>
      </c>
      <c r="J2086" s="162">
        <f>I2086*F2086</f>
        <v>20283.467100000002</v>
      </c>
    </row>
    <row r="2087" spans="1:10" x14ac:dyDescent="0.3">
      <c r="A2087" s="96"/>
      <c r="B2087" s="109"/>
      <c r="C2087" s="98"/>
      <c r="D2087" s="95"/>
      <c r="E2087" s="99"/>
      <c r="F2087" s="110"/>
      <c r="G2087" s="112"/>
      <c r="H2087" s="185"/>
    </row>
    <row r="2088" spans="1:10" x14ac:dyDescent="0.3">
      <c r="A2088" s="96" t="s">
        <v>1040</v>
      </c>
      <c r="B2088" s="109"/>
      <c r="C2088" s="98" t="s">
        <v>1101</v>
      </c>
      <c r="D2088" s="95" t="s">
        <v>242</v>
      </c>
      <c r="E2088" s="99">
        <v>5.8</v>
      </c>
      <c r="F2088" s="110">
        <v>1793.41</v>
      </c>
      <c r="G2088" s="112">
        <f>F2088*E2088</f>
        <v>10401.778</v>
      </c>
      <c r="H2088" s="185"/>
      <c r="I2088" s="149">
        <v>0.5</v>
      </c>
      <c r="J2088" s="162">
        <f>I2088*F2088</f>
        <v>896.70500000000004</v>
      </c>
    </row>
    <row r="2089" spans="1:10" x14ac:dyDescent="0.3">
      <c r="A2089" s="96"/>
      <c r="B2089" s="109"/>
      <c r="C2089" s="98"/>
      <c r="D2089" s="95"/>
      <c r="E2089" s="99"/>
      <c r="F2089" s="110"/>
      <c r="G2089" s="112"/>
      <c r="H2089" s="185"/>
      <c r="I2089" s="149"/>
      <c r="J2089" s="162"/>
    </row>
    <row r="2090" spans="1:10" x14ac:dyDescent="0.3">
      <c r="A2090" s="96" t="s">
        <v>1100</v>
      </c>
      <c r="B2090" s="109"/>
      <c r="C2090" s="98" t="s">
        <v>1104</v>
      </c>
      <c r="D2090" s="95" t="s">
        <v>242</v>
      </c>
      <c r="E2090" s="99">
        <v>0</v>
      </c>
      <c r="F2090" s="110">
        <v>1793.41</v>
      </c>
      <c r="G2090" s="112">
        <f>F2090*E2090</f>
        <v>0</v>
      </c>
      <c r="H2090" s="185"/>
      <c r="I2090" s="149">
        <v>0.25</v>
      </c>
      <c r="J2090" s="162">
        <f>I2090*F2090</f>
        <v>448.35250000000002</v>
      </c>
    </row>
    <row r="2091" spans="1:10" x14ac:dyDescent="0.3">
      <c r="A2091" s="96"/>
      <c r="B2091" s="109"/>
      <c r="C2091" s="98"/>
      <c r="D2091" s="95"/>
      <c r="E2091" s="99"/>
      <c r="F2091" s="110"/>
      <c r="G2091" s="112"/>
      <c r="H2091" s="185"/>
    </row>
    <row r="2092" spans="1:10" ht="21" x14ac:dyDescent="0.3">
      <c r="A2092" s="96"/>
      <c r="B2092" s="109"/>
      <c r="C2092" s="114" t="s">
        <v>642</v>
      </c>
      <c r="D2092" s="95"/>
      <c r="E2092" s="99"/>
      <c r="F2092" s="110"/>
      <c r="G2092" s="112"/>
      <c r="H2092" s="185"/>
    </row>
    <row r="2093" spans="1:10" x14ac:dyDescent="0.3">
      <c r="A2093" s="96"/>
      <c r="B2093" s="109"/>
      <c r="C2093" s="98"/>
      <c r="D2093" s="95"/>
      <c r="E2093" s="99"/>
      <c r="F2093" s="110"/>
      <c r="G2093" s="112"/>
      <c r="H2093" s="185"/>
    </row>
    <row r="2094" spans="1:10" x14ac:dyDescent="0.3">
      <c r="A2094" s="96"/>
      <c r="B2094" s="109"/>
      <c r="C2094" s="111" t="s">
        <v>735</v>
      </c>
      <c r="D2094" s="95"/>
      <c r="E2094" s="99"/>
      <c r="F2094" s="110"/>
      <c r="G2094" s="112"/>
      <c r="H2094" s="185"/>
    </row>
    <row r="2095" spans="1:10" x14ac:dyDescent="0.3">
      <c r="A2095" s="96"/>
      <c r="B2095" s="109"/>
      <c r="C2095" s="111"/>
      <c r="D2095" s="95"/>
      <c r="E2095" s="99"/>
      <c r="F2095" s="110"/>
      <c r="G2095" s="112"/>
      <c r="H2095" s="185"/>
    </row>
    <row r="2096" spans="1:10" x14ac:dyDescent="0.3">
      <c r="A2096" s="96" t="s">
        <v>1037</v>
      </c>
      <c r="B2096" s="109">
        <v>4</v>
      </c>
      <c r="C2096" s="98" t="s">
        <v>981</v>
      </c>
      <c r="D2096" s="95" t="s">
        <v>242</v>
      </c>
      <c r="E2096" s="99">
        <v>1.0529999999999999</v>
      </c>
      <c r="F2096" s="110">
        <v>1793.41</v>
      </c>
      <c r="G2096" s="112">
        <f>F2096*E2096</f>
        <v>1888.46073</v>
      </c>
      <c r="H2096" s="185"/>
      <c r="I2096" s="149">
        <v>1.05</v>
      </c>
      <c r="J2096" s="162">
        <f>I2096*F2096</f>
        <v>1883.0805000000003</v>
      </c>
    </row>
    <row r="2097" spans="1:10" x14ac:dyDescent="0.3">
      <c r="A2097" s="96"/>
      <c r="B2097" s="109"/>
      <c r="C2097" s="98"/>
      <c r="D2097" s="95"/>
      <c r="E2097" s="99"/>
      <c r="F2097" s="110"/>
      <c r="G2097" s="112"/>
      <c r="H2097" s="185"/>
    </row>
    <row r="2098" spans="1:10" x14ac:dyDescent="0.3">
      <c r="A2098" s="96"/>
      <c r="B2098" s="109"/>
      <c r="C2098" s="111" t="s">
        <v>721</v>
      </c>
      <c r="D2098" s="95"/>
      <c r="E2098" s="99"/>
      <c r="F2098" s="110"/>
      <c r="G2098" s="112"/>
      <c r="H2098" s="185"/>
    </row>
    <row r="2099" spans="1:10" x14ac:dyDescent="0.3">
      <c r="A2099" s="96"/>
      <c r="B2099" s="109"/>
      <c r="C2099" s="98"/>
      <c r="D2099" s="95"/>
      <c r="E2099" s="99"/>
      <c r="F2099" s="110"/>
      <c r="G2099" s="112"/>
      <c r="H2099" s="185"/>
    </row>
    <row r="2100" spans="1:10" x14ac:dyDescent="0.3">
      <c r="A2100" s="96" t="s">
        <v>1037</v>
      </c>
      <c r="B2100" s="109">
        <v>5</v>
      </c>
      <c r="C2100" s="98" t="s">
        <v>722</v>
      </c>
      <c r="D2100" s="95" t="s">
        <v>242</v>
      </c>
      <c r="E2100" s="99">
        <v>12</v>
      </c>
      <c r="F2100" s="110">
        <v>1964.7000000000003</v>
      </c>
      <c r="G2100" s="112">
        <f>F2100*E2100</f>
        <v>23576.400000000001</v>
      </c>
      <c r="H2100" s="185"/>
      <c r="I2100" s="149">
        <v>15</v>
      </c>
      <c r="J2100" s="162">
        <f>I2100*F2100</f>
        <v>29470.500000000004</v>
      </c>
    </row>
    <row r="2101" spans="1:10" x14ac:dyDescent="0.3">
      <c r="B2101" s="14"/>
      <c r="C2101" s="10"/>
      <c r="D2101" s="16"/>
      <c r="E2101" s="15"/>
      <c r="F2101" s="38"/>
      <c r="G2101" s="39"/>
      <c r="H2101" s="180"/>
    </row>
    <row r="2102" spans="1:10" ht="21" x14ac:dyDescent="0.3">
      <c r="B2102" s="14"/>
      <c r="C2102" s="37" t="s">
        <v>38</v>
      </c>
      <c r="D2102" s="16"/>
      <c r="E2102" s="15"/>
      <c r="F2102" s="38"/>
      <c r="G2102" s="39"/>
      <c r="H2102" s="180"/>
    </row>
    <row r="2103" spans="1:10" x14ac:dyDescent="0.3">
      <c r="B2103" s="14"/>
      <c r="C2103" s="10"/>
      <c r="D2103" s="16"/>
      <c r="E2103" s="15"/>
      <c r="F2103" s="38"/>
      <c r="G2103" s="39"/>
      <c r="H2103" s="180"/>
    </row>
    <row r="2104" spans="1:10" ht="37.5" x14ac:dyDescent="0.3">
      <c r="A2104" s="96" t="s">
        <v>1037</v>
      </c>
      <c r="B2104" s="109">
        <v>6</v>
      </c>
      <c r="C2104" s="98" t="s">
        <v>39</v>
      </c>
      <c r="D2104" s="95" t="s">
        <v>3</v>
      </c>
      <c r="E2104" s="99">
        <v>4</v>
      </c>
      <c r="F2104" s="110">
        <v>277.5</v>
      </c>
      <c r="G2104" s="112">
        <f>F2104*E2104</f>
        <v>1110</v>
      </c>
      <c r="H2104" s="185"/>
      <c r="I2104" s="149">
        <v>4</v>
      </c>
      <c r="J2104" s="162">
        <f>I2104*F2104</f>
        <v>1110</v>
      </c>
    </row>
    <row r="2105" spans="1:10" x14ac:dyDescent="0.3">
      <c r="B2105" s="14"/>
      <c r="C2105" s="10"/>
      <c r="D2105" s="16"/>
      <c r="E2105" s="15"/>
      <c r="F2105" s="38"/>
      <c r="G2105" s="39"/>
      <c r="H2105" s="180"/>
    </row>
    <row r="2106" spans="1:10" ht="21" x14ac:dyDescent="0.3">
      <c r="B2106" s="14"/>
      <c r="C2106" s="37" t="s">
        <v>54</v>
      </c>
      <c r="D2106" s="16"/>
      <c r="E2106" s="15"/>
      <c r="F2106" s="38"/>
      <c r="G2106" s="39"/>
      <c r="H2106" s="180"/>
    </row>
    <row r="2107" spans="1:10" x14ac:dyDescent="0.3">
      <c r="B2107" s="14"/>
      <c r="C2107" s="10"/>
      <c r="D2107" s="16"/>
      <c r="E2107" s="15"/>
      <c r="F2107" s="38"/>
      <c r="G2107" s="39"/>
      <c r="H2107" s="180"/>
    </row>
    <row r="2108" spans="1:10" x14ac:dyDescent="0.3">
      <c r="B2108" s="14"/>
      <c r="C2108" s="9" t="s">
        <v>736</v>
      </c>
      <c r="D2108" s="16"/>
      <c r="E2108" s="15"/>
      <c r="F2108" s="38"/>
      <c r="G2108" s="39"/>
      <c r="H2108" s="180"/>
    </row>
    <row r="2109" spans="1:10" x14ac:dyDescent="0.3">
      <c r="B2109" s="14"/>
      <c r="C2109" s="10"/>
      <c r="D2109" s="16"/>
      <c r="E2109" s="15"/>
      <c r="F2109" s="38"/>
      <c r="G2109" s="39"/>
      <c r="H2109" s="180"/>
    </row>
    <row r="2110" spans="1:10" x14ac:dyDescent="0.3">
      <c r="A2110" s="96" t="s">
        <v>1037</v>
      </c>
      <c r="B2110" s="109">
        <v>7</v>
      </c>
      <c r="C2110" s="98" t="s">
        <v>635</v>
      </c>
      <c r="D2110" s="95" t="s">
        <v>235</v>
      </c>
      <c r="E2110" s="99">
        <v>120</v>
      </c>
      <c r="F2110" s="110">
        <v>27.195000000000004</v>
      </c>
      <c r="G2110" s="112">
        <f>F2110*E2110</f>
        <v>3263.4000000000005</v>
      </c>
      <c r="H2110" s="185"/>
      <c r="I2110" s="145">
        <v>150</v>
      </c>
      <c r="J2110" s="158">
        <f>I2110*F2110</f>
        <v>4079.2500000000005</v>
      </c>
    </row>
    <row r="2111" spans="1:10" x14ac:dyDescent="0.3">
      <c r="A2111" s="96"/>
      <c r="B2111" s="109"/>
      <c r="C2111" s="98"/>
      <c r="D2111" s="95"/>
      <c r="E2111" s="99"/>
      <c r="F2111" s="110"/>
      <c r="G2111" s="112"/>
      <c r="H2111" s="185"/>
    </row>
    <row r="2112" spans="1:10" x14ac:dyDescent="0.3">
      <c r="A2112" s="96" t="s">
        <v>1037</v>
      </c>
      <c r="B2112" s="109">
        <v>8</v>
      </c>
      <c r="C2112" s="98" t="s">
        <v>908</v>
      </c>
      <c r="D2112" s="95" t="s">
        <v>235</v>
      </c>
      <c r="E2112" s="99">
        <v>3.6</v>
      </c>
      <c r="F2112" s="110">
        <v>27.2</v>
      </c>
      <c r="G2112" s="112">
        <f>F2112*E2112</f>
        <v>97.92</v>
      </c>
      <c r="H2112" s="185"/>
      <c r="I2112" s="145">
        <v>3.6</v>
      </c>
      <c r="J2112" s="158">
        <f>I2112*F2112</f>
        <v>97.92</v>
      </c>
    </row>
    <row r="2113" spans="1:10" x14ac:dyDescent="0.3">
      <c r="B2113" s="14"/>
      <c r="C2113" s="10"/>
      <c r="D2113" s="16"/>
      <c r="E2113" s="15"/>
      <c r="F2113" s="38"/>
      <c r="G2113" s="39"/>
      <c r="H2113" s="180"/>
    </row>
    <row r="2114" spans="1:10" ht="21" x14ac:dyDescent="0.3">
      <c r="B2114" s="14"/>
      <c r="C2114" s="37" t="s">
        <v>55</v>
      </c>
      <c r="D2114" s="16"/>
      <c r="E2114" s="15"/>
      <c r="F2114" s="38"/>
      <c r="G2114" s="39"/>
      <c r="H2114" s="180"/>
    </row>
    <row r="2115" spans="1:10" ht="21" x14ac:dyDescent="0.3">
      <c r="B2115" s="14"/>
      <c r="C2115" s="37"/>
      <c r="D2115" s="16"/>
      <c r="E2115" s="15"/>
      <c r="F2115" s="38"/>
      <c r="G2115" s="39"/>
      <c r="H2115" s="180"/>
    </row>
    <row r="2116" spans="1:10" x14ac:dyDescent="0.3">
      <c r="B2116" s="14"/>
      <c r="C2116" s="9" t="s">
        <v>56</v>
      </c>
      <c r="D2116" s="16"/>
      <c r="E2116" s="15"/>
      <c r="F2116" s="38"/>
      <c r="G2116" s="39"/>
      <c r="H2116" s="180"/>
    </row>
    <row r="2117" spans="1:10" x14ac:dyDescent="0.3">
      <c r="B2117" s="14"/>
      <c r="C2117" s="9"/>
      <c r="D2117" s="16"/>
      <c r="E2117" s="15"/>
      <c r="F2117" s="38"/>
      <c r="G2117" s="39"/>
      <c r="H2117" s="180"/>
    </row>
    <row r="2118" spans="1:10" x14ac:dyDescent="0.3">
      <c r="A2118" s="96" t="s">
        <v>1040</v>
      </c>
      <c r="B2118" s="109"/>
      <c r="C2118" s="98" t="s">
        <v>1104</v>
      </c>
      <c r="D2118" s="95" t="s">
        <v>235</v>
      </c>
      <c r="E2118" s="99">
        <v>0</v>
      </c>
      <c r="F2118" s="110">
        <v>990.86</v>
      </c>
      <c r="G2118" s="112">
        <f>F2118*E2118</f>
        <v>0</v>
      </c>
      <c r="H2118" s="185"/>
      <c r="I2118" s="149">
        <v>3</v>
      </c>
      <c r="J2118" s="162">
        <f>I2118*F2118</f>
        <v>2972.58</v>
      </c>
    </row>
    <row r="2119" spans="1:10" x14ac:dyDescent="0.3">
      <c r="B2119" s="14"/>
      <c r="C2119" s="9"/>
      <c r="D2119" s="95"/>
      <c r="E2119" s="99"/>
      <c r="F2119" s="110"/>
      <c r="G2119" s="112"/>
      <c r="H2119" s="185"/>
      <c r="I2119" s="149"/>
      <c r="J2119" s="162"/>
    </row>
    <row r="2120" spans="1:10" x14ac:dyDescent="0.3">
      <c r="A2120" s="96" t="s">
        <v>1037</v>
      </c>
      <c r="B2120" s="109">
        <v>9</v>
      </c>
      <c r="C2120" s="98" t="s">
        <v>57</v>
      </c>
      <c r="D2120" s="95" t="s">
        <v>2</v>
      </c>
      <c r="E2120" s="99">
        <v>11.5</v>
      </c>
      <c r="F2120" s="110">
        <v>94.350000000000009</v>
      </c>
      <c r="G2120" s="112">
        <f>F2120*E2120</f>
        <v>1085.0250000000001</v>
      </c>
      <c r="H2120" s="185"/>
      <c r="I2120" s="145">
        <v>11.5</v>
      </c>
      <c r="J2120" s="158">
        <f>I2120*F2120</f>
        <v>1085.0250000000001</v>
      </c>
    </row>
    <row r="2121" spans="1:10" x14ac:dyDescent="0.3">
      <c r="B2121" s="14"/>
      <c r="C2121" s="10"/>
      <c r="D2121" s="16"/>
      <c r="E2121" s="15"/>
      <c r="F2121" s="38"/>
      <c r="G2121" s="39"/>
      <c r="H2121" s="180"/>
    </row>
    <row r="2122" spans="1:10" ht="21" x14ac:dyDescent="0.3">
      <c r="B2122" s="14"/>
      <c r="C2122" s="37" t="s">
        <v>58</v>
      </c>
      <c r="D2122" s="16"/>
      <c r="E2122" s="15"/>
      <c r="F2122" s="38"/>
      <c r="G2122" s="39"/>
      <c r="H2122" s="180"/>
    </row>
    <row r="2123" spans="1:10" ht="21" x14ac:dyDescent="0.3">
      <c r="B2123" s="14"/>
      <c r="C2123" s="37"/>
      <c r="D2123" s="16"/>
      <c r="E2123" s="15"/>
      <c r="F2123" s="38"/>
      <c r="G2123" s="39"/>
      <c r="H2123" s="180"/>
    </row>
    <row r="2124" spans="1:10" ht="37.5" x14ac:dyDescent="0.3">
      <c r="B2124" s="14"/>
      <c r="C2124" s="9" t="s">
        <v>723</v>
      </c>
      <c r="D2124" s="16"/>
      <c r="E2124" s="15"/>
      <c r="F2124" s="38"/>
      <c r="G2124" s="39"/>
      <c r="H2124" s="180"/>
    </row>
    <row r="2125" spans="1:10" x14ac:dyDescent="0.3">
      <c r="B2125" s="14"/>
      <c r="C2125" s="9"/>
      <c r="D2125" s="16"/>
      <c r="E2125" s="15"/>
      <c r="F2125" s="38"/>
      <c r="G2125" s="39"/>
      <c r="H2125" s="180"/>
    </row>
    <row r="2126" spans="1:10" x14ac:dyDescent="0.3">
      <c r="A2126" s="96" t="s">
        <v>1037</v>
      </c>
      <c r="B2126" s="109">
        <v>10</v>
      </c>
      <c r="C2126" s="98" t="s">
        <v>59</v>
      </c>
      <c r="D2126" s="95" t="s">
        <v>2</v>
      </c>
      <c r="E2126" s="99">
        <v>42</v>
      </c>
      <c r="F2126" s="110">
        <v>36.075000000000003</v>
      </c>
      <c r="G2126" s="112">
        <f>F2126*E2126</f>
        <v>1515.15</v>
      </c>
      <c r="H2126" s="185"/>
      <c r="I2126" s="145">
        <v>18</v>
      </c>
      <c r="J2126" s="158">
        <f>I2126*F2126</f>
        <v>649.35</v>
      </c>
    </row>
    <row r="2127" spans="1:10" x14ac:dyDescent="0.3">
      <c r="B2127" s="14"/>
      <c r="C2127" s="10"/>
      <c r="D2127" s="16"/>
      <c r="E2127" s="15"/>
      <c r="F2127" s="38"/>
      <c r="G2127" s="39"/>
      <c r="H2127" s="180"/>
    </row>
    <row r="2128" spans="1:10" ht="37.5" x14ac:dyDescent="0.3">
      <c r="B2128" s="14"/>
      <c r="C2128" s="9" t="s">
        <v>737</v>
      </c>
      <c r="D2128" s="16"/>
      <c r="E2128" s="15"/>
      <c r="F2128" s="38"/>
      <c r="G2128" s="39"/>
      <c r="H2128" s="180"/>
    </row>
    <row r="2129" spans="1:10" x14ac:dyDescent="0.3">
      <c r="B2129" s="14"/>
      <c r="C2129" s="10"/>
      <c r="D2129" s="16"/>
      <c r="E2129" s="15"/>
      <c r="F2129" s="38"/>
      <c r="G2129" s="39"/>
      <c r="H2129" s="180"/>
    </row>
    <row r="2130" spans="1:10" x14ac:dyDescent="0.3">
      <c r="A2130" s="96" t="s">
        <v>1037</v>
      </c>
      <c r="B2130" s="109">
        <v>11</v>
      </c>
      <c r="C2130" s="98" t="s">
        <v>738</v>
      </c>
      <c r="D2130" s="95" t="s">
        <v>235</v>
      </c>
      <c r="E2130" s="99">
        <v>7.27</v>
      </c>
      <c r="F2130" s="110">
        <v>14.985000000000001</v>
      </c>
      <c r="G2130" s="112">
        <f>F2130*E2130</f>
        <v>108.94095</v>
      </c>
      <c r="H2130" s="185"/>
      <c r="I2130" s="145">
        <v>6.17</v>
      </c>
      <c r="J2130" s="158">
        <f>I2130*F2130</f>
        <v>92.457450000000009</v>
      </c>
    </row>
    <row r="2131" spans="1:10" x14ac:dyDescent="0.3">
      <c r="B2131" s="14"/>
      <c r="C2131" s="10"/>
      <c r="D2131" s="16"/>
      <c r="E2131" s="15"/>
      <c r="F2131" s="38"/>
      <c r="G2131" s="39"/>
      <c r="H2131" s="180"/>
    </row>
    <row r="2132" spans="1:10" ht="21" x14ac:dyDescent="0.3">
      <c r="B2132" s="14"/>
      <c r="C2132" s="37" t="s">
        <v>40</v>
      </c>
      <c r="D2132" s="16"/>
      <c r="E2132" s="15"/>
      <c r="F2132" s="38"/>
      <c r="G2132" s="39"/>
      <c r="H2132" s="180"/>
    </row>
    <row r="2133" spans="1:10" ht="21" x14ac:dyDescent="0.3">
      <c r="B2133" s="14"/>
      <c r="C2133" s="37"/>
      <c r="D2133" s="16"/>
      <c r="E2133" s="15"/>
      <c r="F2133" s="38"/>
      <c r="G2133" s="39"/>
      <c r="H2133" s="180"/>
    </row>
    <row r="2134" spans="1:10" x14ac:dyDescent="0.3">
      <c r="B2134" s="14"/>
      <c r="C2134" s="9" t="s">
        <v>1105</v>
      </c>
      <c r="D2134" s="16"/>
      <c r="E2134" s="15"/>
      <c r="F2134" s="38"/>
      <c r="G2134" s="39"/>
      <c r="H2134" s="180"/>
    </row>
    <row r="2135" spans="1:10" ht="21" x14ac:dyDescent="0.3">
      <c r="B2135" s="14"/>
      <c r="C2135" s="37"/>
      <c r="D2135" s="16"/>
      <c r="E2135" s="15"/>
      <c r="F2135" s="38"/>
      <c r="G2135" s="39"/>
      <c r="H2135" s="180"/>
    </row>
    <row r="2136" spans="1:10" x14ac:dyDescent="0.3">
      <c r="A2136" s="96" t="s">
        <v>1040</v>
      </c>
      <c r="B2136" s="14"/>
      <c r="C2136" s="98" t="s">
        <v>1106</v>
      </c>
      <c r="D2136" s="95" t="s">
        <v>1107</v>
      </c>
      <c r="E2136" s="99">
        <v>0</v>
      </c>
      <c r="F2136" s="110">
        <v>20475</v>
      </c>
      <c r="G2136" s="112">
        <f>F2136*E2136</f>
        <v>0</v>
      </c>
      <c r="H2136" s="185"/>
      <c r="I2136" s="149">
        <v>0.77100000000000002</v>
      </c>
      <c r="J2136" s="162">
        <f>I2136*F2136</f>
        <v>15786.225</v>
      </c>
    </row>
    <row r="2137" spans="1:10" ht="21" x14ac:dyDescent="0.3">
      <c r="B2137" s="14"/>
      <c r="C2137" s="37"/>
      <c r="D2137" s="16"/>
      <c r="E2137" s="15"/>
      <c r="F2137" s="38"/>
      <c r="G2137" s="39"/>
      <c r="H2137" s="180"/>
    </row>
    <row r="2138" spans="1:10" x14ac:dyDescent="0.3">
      <c r="B2138" s="14"/>
      <c r="C2138" s="9" t="s">
        <v>36</v>
      </c>
      <c r="D2138" s="16"/>
      <c r="E2138" s="15"/>
      <c r="F2138" s="38"/>
      <c r="G2138" s="39"/>
      <c r="H2138" s="180"/>
    </row>
    <row r="2139" spans="1:10" x14ac:dyDescent="0.3">
      <c r="B2139" s="14"/>
      <c r="C2139" s="10"/>
      <c r="D2139" s="16"/>
      <c r="E2139" s="15"/>
      <c r="F2139" s="38"/>
      <c r="G2139" s="39"/>
      <c r="H2139" s="180"/>
    </row>
    <row r="2140" spans="1:10" x14ac:dyDescent="0.3">
      <c r="A2140" s="96" t="s">
        <v>1037</v>
      </c>
      <c r="B2140" s="109">
        <v>12</v>
      </c>
      <c r="C2140" s="98" t="s">
        <v>297</v>
      </c>
      <c r="D2140" s="95" t="s">
        <v>235</v>
      </c>
      <c r="E2140" s="99">
        <v>120</v>
      </c>
      <c r="F2140" s="110">
        <v>56.199300000000008</v>
      </c>
      <c r="G2140" s="112">
        <f>F2140*E2140</f>
        <v>6743.9160000000011</v>
      </c>
      <c r="H2140" s="185"/>
      <c r="I2140" s="149">
        <v>150</v>
      </c>
      <c r="J2140" s="162">
        <f>I2140*F2140</f>
        <v>8429.8950000000004</v>
      </c>
    </row>
    <row r="2141" spans="1:10" x14ac:dyDescent="0.3">
      <c r="B2141" s="14"/>
      <c r="C2141" s="44"/>
      <c r="D2141" s="16"/>
      <c r="E2141" s="15"/>
      <c r="F2141" s="38"/>
      <c r="G2141" s="39"/>
      <c r="H2141" s="180"/>
    </row>
    <row r="2142" spans="1:10" x14ac:dyDescent="0.3">
      <c r="B2142" s="14"/>
      <c r="C2142" s="44"/>
      <c r="D2142" s="16"/>
      <c r="E2142" s="15"/>
      <c r="F2142" s="38"/>
      <c r="G2142" s="39"/>
      <c r="H2142" s="180"/>
    </row>
    <row r="2143" spans="1:10" ht="19.5" thickBot="1" x14ac:dyDescent="0.35">
      <c r="B2143" s="14"/>
      <c r="C2143" s="42" t="s">
        <v>646</v>
      </c>
      <c r="D2143" s="16"/>
      <c r="E2143" s="15"/>
      <c r="F2143" s="52"/>
      <c r="G2143" s="53">
        <f>SUM(G2041:G2140)</f>
        <v>70525.968680000005</v>
      </c>
      <c r="H2143" s="179"/>
      <c r="J2143" s="164">
        <f>SUM(J2041:J2140)</f>
        <v>103340.50755000002</v>
      </c>
    </row>
    <row r="2144" spans="1:10" ht="19.5" thickTop="1" x14ac:dyDescent="0.3">
      <c r="B2144" s="14"/>
      <c r="C2144" s="42"/>
      <c r="D2144" s="16"/>
      <c r="E2144" s="15"/>
      <c r="F2144" s="52"/>
      <c r="G2144" s="54"/>
      <c r="H2144" s="179"/>
    </row>
    <row r="2145" spans="2:8" x14ac:dyDescent="0.3">
      <c r="B2145" s="14"/>
      <c r="C2145" s="43"/>
      <c r="D2145" s="16"/>
      <c r="E2145" s="15"/>
      <c r="F2145" s="38"/>
      <c r="G2145" s="39"/>
      <c r="H2145" s="180"/>
    </row>
    <row r="2146" spans="2:8" x14ac:dyDescent="0.3">
      <c r="B2146" s="14"/>
      <c r="C2146" s="44" t="s">
        <v>958</v>
      </c>
      <c r="D2146" s="16"/>
      <c r="E2146" s="15"/>
      <c r="F2146" s="38"/>
      <c r="G2146" s="39"/>
      <c r="H2146" s="180"/>
    </row>
    <row r="2147" spans="2:8" x14ac:dyDescent="0.3">
      <c r="B2147" s="14"/>
      <c r="C2147" s="44" t="s">
        <v>629</v>
      </c>
      <c r="D2147" s="16"/>
      <c r="E2147" s="15"/>
      <c r="F2147" s="38"/>
      <c r="G2147" s="39"/>
      <c r="H2147" s="180"/>
    </row>
    <row r="2148" spans="2:8" x14ac:dyDescent="0.3">
      <c r="B2148" s="14"/>
      <c r="C2148" s="44" t="s">
        <v>675</v>
      </c>
      <c r="D2148" s="16"/>
      <c r="E2148" s="15"/>
      <c r="F2148" s="38"/>
      <c r="G2148" s="39"/>
      <c r="H2148" s="180"/>
    </row>
    <row r="2149" spans="2:8" x14ac:dyDescent="0.3">
      <c r="B2149" s="14"/>
      <c r="C2149" s="44"/>
      <c r="D2149" s="16"/>
      <c r="E2149" s="15"/>
      <c r="F2149" s="38"/>
      <c r="G2149" s="39"/>
      <c r="H2149" s="180"/>
    </row>
    <row r="2150" spans="2:8" x14ac:dyDescent="0.3">
      <c r="B2150" s="14"/>
      <c r="C2150" s="44"/>
      <c r="D2150" s="16"/>
      <c r="E2150" s="15"/>
      <c r="F2150" s="38"/>
      <c r="G2150" s="39"/>
      <c r="H2150" s="180"/>
    </row>
    <row r="2151" spans="2:8" ht="21" x14ac:dyDescent="0.3">
      <c r="B2151" s="14"/>
      <c r="C2151" s="196" t="s">
        <v>1121</v>
      </c>
      <c r="D2151" s="16"/>
      <c r="E2151" s="15"/>
      <c r="F2151" s="38"/>
      <c r="G2151" s="39"/>
      <c r="H2151" s="180"/>
    </row>
    <row r="2152" spans="2:8" x14ac:dyDescent="0.3">
      <c r="B2152" s="14"/>
      <c r="C2152" s="94"/>
      <c r="D2152" s="16"/>
      <c r="E2152" s="15"/>
      <c r="F2152" s="38"/>
      <c r="G2152" s="39"/>
      <c r="H2152" s="180"/>
    </row>
    <row r="2153" spans="2:8" ht="21" x14ac:dyDescent="0.3">
      <c r="B2153" s="14"/>
      <c r="C2153" s="196" t="s">
        <v>1115</v>
      </c>
      <c r="D2153" s="16"/>
      <c r="E2153" s="15"/>
      <c r="F2153" s="38"/>
      <c r="G2153" s="39"/>
      <c r="H2153" s="180"/>
    </row>
    <row r="2154" spans="2:8" x14ac:dyDescent="0.3">
      <c r="B2154" s="14"/>
      <c r="C2154" s="94"/>
      <c r="D2154" s="16"/>
      <c r="E2154" s="15"/>
      <c r="F2154" s="38"/>
      <c r="G2154" s="39"/>
      <c r="H2154" s="180"/>
    </row>
    <row r="2155" spans="2:8" x14ac:dyDescent="0.3">
      <c r="B2155" s="14"/>
      <c r="C2155" s="93" t="s">
        <v>0</v>
      </c>
      <c r="D2155" s="16"/>
      <c r="E2155" s="15"/>
      <c r="F2155" s="38"/>
      <c r="G2155" s="39"/>
      <c r="H2155" s="180"/>
    </row>
    <row r="2156" spans="2:8" x14ac:dyDescent="0.3">
      <c r="B2156" s="14"/>
      <c r="C2156" s="93"/>
      <c r="D2156" s="16"/>
      <c r="E2156" s="15"/>
      <c r="F2156" s="38"/>
      <c r="G2156" s="39"/>
      <c r="H2156" s="180"/>
    </row>
    <row r="2157" spans="2:8" ht="56.25" x14ac:dyDescent="0.3">
      <c r="B2157" s="14"/>
      <c r="C2157" s="197" t="s">
        <v>240</v>
      </c>
      <c r="D2157" s="16"/>
      <c r="E2157" s="15"/>
      <c r="F2157" s="38"/>
      <c r="G2157" s="39"/>
      <c r="H2157" s="180"/>
    </row>
    <row r="2158" spans="2:8" ht="37.5" x14ac:dyDescent="0.3">
      <c r="B2158" s="14"/>
      <c r="C2158" s="197" t="s">
        <v>239</v>
      </c>
      <c r="D2158" s="16"/>
      <c r="E2158" s="15"/>
      <c r="F2158" s="38"/>
      <c r="G2158" s="39"/>
      <c r="H2158" s="180"/>
    </row>
    <row r="2159" spans="2:8" ht="187.5" x14ac:dyDescent="0.3">
      <c r="B2159" s="14"/>
      <c r="C2159" s="197" t="s">
        <v>1116</v>
      </c>
      <c r="D2159" s="16"/>
      <c r="E2159" s="15"/>
      <c r="F2159" s="38"/>
      <c r="G2159" s="39"/>
      <c r="H2159" s="180"/>
    </row>
    <row r="2160" spans="2:8" ht="37.5" x14ac:dyDescent="0.3">
      <c r="B2160" s="14"/>
      <c r="C2160" s="197" t="s">
        <v>750</v>
      </c>
      <c r="D2160" s="16"/>
      <c r="E2160" s="15"/>
      <c r="F2160" s="38"/>
      <c r="G2160" s="39"/>
      <c r="H2160" s="180"/>
    </row>
    <row r="2161" spans="2:8" x14ac:dyDescent="0.3">
      <c r="B2161" s="14"/>
      <c r="C2161" s="94"/>
      <c r="D2161" s="16"/>
      <c r="E2161" s="15"/>
      <c r="F2161" s="38"/>
      <c r="G2161" s="39"/>
      <c r="H2161" s="180"/>
    </row>
    <row r="2162" spans="2:8" x14ac:dyDescent="0.3">
      <c r="B2162" s="14"/>
      <c r="C2162" s="93" t="s">
        <v>1117</v>
      </c>
      <c r="D2162" s="16"/>
      <c r="E2162" s="15"/>
      <c r="F2162" s="38"/>
      <c r="G2162" s="39"/>
      <c r="H2162" s="180"/>
    </row>
    <row r="2163" spans="2:8" x14ac:dyDescent="0.3">
      <c r="B2163" s="14"/>
      <c r="C2163" s="94"/>
      <c r="D2163" s="16"/>
      <c r="E2163" s="15"/>
      <c r="F2163" s="38"/>
      <c r="G2163" s="39"/>
      <c r="H2163" s="180"/>
    </row>
    <row r="2164" spans="2:8" ht="56.25" x14ac:dyDescent="0.3">
      <c r="B2164" s="14"/>
      <c r="C2164" s="94" t="s">
        <v>1118</v>
      </c>
      <c r="D2164" s="16"/>
      <c r="E2164" s="15"/>
      <c r="F2164" s="38"/>
      <c r="G2164" s="39"/>
      <c r="H2164" s="180"/>
    </row>
    <row r="2165" spans="2:8" x14ac:dyDescent="0.3">
      <c r="B2165" s="14"/>
      <c r="C2165" s="93" t="s">
        <v>1</v>
      </c>
      <c r="D2165" s="16"/>
      <c r="E2165" s="15"/>
      <c r="F2165" s="38"/>
      <c r="G2165" s="39"/>
      <c r="H2165" s="180"/>
    </row>
    <row r="2166" spans="2:8" x14ac:dyDescent="0.3">
      <c r="B2166" s="14"/>
      <c r="C2166" s="94"/>
      <c r="D2166" s="16"/>
      <c r="E2166" s="15"/>
      <c r="F2166" s="38"/>
      <c r="G2166" s="39"/>
      <c r="H2166" s="180"/>
    </row>
    <row r="2167" spans="2:8" ht="37.5" x14ac:dyDescent="0.3">
      <c r="B2167" s="14"/>
      <c r="C2167" s="94" t="s">
        <v>1119</v>
      </c>
      <c r="D2167" s="16"/>
      <c r="E2167" s="15"/>
      <c r="F2167" s="38"/>
      <c r="G2167" s="39"/>
      <c r="H2167" s="180"/>
    </row>
    <row r="2168" spans="2:8" x14ac:dyDescent="0.3">
      <c r="B2168" s="14"/>
      <c r="C2168" s="94"/>
      <c r="D2168" s="16"/>
      <c r="E2168" s="15"/>
      <c r="F2168" s="38"/>
      <c r="G2168" s="39"/>
      <c r="H2168" s="180"/>
    </row>
    <row r="2169" spans="2:8" x14ac:dyDescent="0.3">
      <c r="B2169" s="14"/>
      <c r="C2169" s="93" t="s">
        <v>0</v>
      </c>
      <c r="D2169" s="16"/>
      <c r="E2169" s="15"/>
      <c r="F2169" s="38"/>
      <c r="G2169" s="39"/>
      <c r="H2169" s="180"/>
    </row>
    <row r="2170" spans="2:8" x14ac:dyDescent="0.3">
      <c r="B2170" s="14"/>
      <c r="C2170" s="94"/>
      <c r="D2170" s="16"/>
      <c r="E2170" s="15"/>
      <c r="F2170" s="38"/>
      <c r="G2170" s="39"/>
      <c r="H2170" s="180"/>
    </row>
    <row r="2171" spans="2:8" ht="75" x14ac:dyDescent="0.3">
      <c r="B2171" s="14"/>
      <c r="C2171" s="197" t="s">
        <v>1120</v>
      </c>
      <c r="D2171" s="16"/>
      <c r="E2171" s="15"/>
      <c r="F2171" s="38"/>
      <c r="G2171" s="39"/>
      <c r="H2171" s="180"/>
    </row>
    <row r="2172" spans="2:8" x14ac:dyDescent="0.3">
      <c r="B2172" s="14"/>
      <c r="C2172" s="44"/>
      <c r="D2172" s="16"/>
      <c r="E2172" s="15"/>
      <c r="F2172" s="38"/>
      <c r="G2172" s="39"/>
      <c r="H2172" s="180"/>
    </row>
    <row r="2173" spans="2:8" ht="21" x14ac:dyDescent="0.3">
      <c r="B2173" s="14"/>
      <c r="C2173" s="196" t="s">
        <v>1122</v>
      </c>
      <c r="D2173" s="16"/>
      <c r="E2173" s="15"/>
      <c r="F2173" s="38"/>
      <c r="G2173" s="39"/>
      <c r="H2173" s="180"/>
    </row>
    <row r="2174" spans="2:8" x14ac:dyDescent="0.3">
      <c r="B2174" s="14"/>
      <c r="C2174" s="44"/>
      <c r="D2174" s="16"/>
      <c r="E2174" s="15"/>
      <c r="F2174" s="38"/>
      <c r="G2174" s="39"/>
      <c r="H2174" s="180"/>
    </row>
    <row r="2175" spans="2:8" x14ac:dyDescent="0.3">
      <c r="B2175" s="14"/>
      <c r="C2175" s="93" t="s">
        <v>1123</v>
      </c>
      <c r="D2175" s="16"/>
      <c r="E2175" s="15"/>
      <c r="F2175" s="38"/>
      <c r="G2175" s="39"/>
      <c r="H2175" s="180"/>
    </row>
    <row r="2176" spans="2:8" x14ac:dyDescent="0.3">
      <c r="B2176" s="14"/>
      <c r="C2176" s="44"/>
      <c r="D2176" s="16"/>
      <c r="E2176" s="15"/>
      <c r="F2176" s="38"/>
      <c r="G2176" s="39"/>
      <c r="H2176" s="180"/>
    </row>
    <row r="2177" spans="2:10" ht="37.5" x14ac:dyDescent="0.3">
      <c r="B2177" s="14"/>
      <c r="C2177" s="94" t="s">
        <v>1124</v>
      </c>
      <c r="D2177" s="16" t="s">
        <v>2</v>
      </c>
      <c r="E2177" s="15">
        <v>0</v>
      </c>
      <c r="F2177" s="38">
        <v>1187.3699999999999</v>
      </c>
      <c r="G2177" s="39">
        <f>F2177*E2177</f>
        <v>0</v>
      </c>
      <c r="H2177" s="180"/>
      <c r="I2177" s="145">
        <v>4.16</v>
      </c>
      <c r="J2177" s="158">
        <f>I2177*F2177</f>
        <v>4939.4591999999993</v>
      </c>
    </row>
    <row r="2178" spans="2:10" x14ac:dyDescent="0.3">
      <c r="B2178" s="14"/>
      <c r="C2178" s="44"/>
      <c r="D2178" s="16"/>
      <c r="E2178" s="15"/>
      <c r="F2178" s="38"/>
      <c r="G2178" s="39"/>
      <c r="H2178" s="180"/>
    </row>
    <row r="2179" spans="2:10" ht="37.5" x14ac:dyDescent="0.3">
      <c r="B2179" s="14"/>
      <c r="C2179" s="94" t="s">
        <v>1124</v>
      </c>
      <c r="D2179" s="16" t="s">
        <v>2</v>
      </c>
      <c r="E2179" s="15">
        <v>0</v>
      </c>
      <c r="F2179" s="38">
        <v>860.14</v>
      </c>
      <c r="G2179" s="39">
        <f>F2179*E2179</f>
        <v>0</v>
      </c>
      <c r="H2179" s="180"/>
      <c r="I2179" s="145">
        <v>10.44</v>
      </c>
      <c r="J2179" s="158">
        <f>I2179*F2179</f>
        <v>8979.8616000000002</v>
      </c>
    </row>
    <row r="2180" spans="2:10" x14ac:dyDescent="0.3">
      <c r="B2180" s="14"/>
      <c r="C2180" s="44"/>
      <c r="D2180" s="16"/>
      <c r="E2180" s="15"/>
      <c r="F2180" s="38"/>
      <c r="G2180" s="39"/>
      <c r="H2180" s="180"/>
    </row>
    <row r="2181" spans="2:10" ht="37.5" x14ac:dyDescent="0.3">
      <c r="B2181" s="14"/>
      <c r="C2181" s="94" t="s">
        <v>1124</v>
      </c>
      <c r="D2181" s="16" t="s">
        <v>2</v>
      </c>
      <c r="E2181" s="15">
        <v>0</v>
      </c>
      <c r="F2181" s="38">
        <v>1037.71</v>
      </c>
      <c r="G2181" s="39">
        <f>F2181*E2181</f>
        <v>0</v>
      </c>
      <c r="H2181" s="180"/>
      <c r="I2181" s="145">
        <v>4.76</v>
      </c>
      <c r="J2181" s="158">
        <f>I2181*F2181</f>
        <v>4939.4996000000001</v>
      </c>
    </row>
    <row r="2182" spans="2:10" x14ac:dyDescent="0.3">
      <c r="B2182" s="14"/>
      <c r="C2182" s="44"/>
      <c r="D2182" s="16"/>
      <c r="E2182" s="15"/>
      <c r="F2182" s="38"/>
      <c r="G2182" s="39"/>
      <c r="H2182" s="180"/>
    </row>
    <row r="2183" spans="2:10" x14ac:dyDescent="0.3">
      <c r="B2183" s="14"/>
      <c r="C2183" s="44"/>
      <c r="D2183" s="16"/>
      <c r="E2183" s="15"/>
      <c r="F2183" s="38"/>
      <c r="G2183" s="39"/>
      <c r="H2183" s="180"/>
    </row>
    <row r="2184" spans="2:10" ht="19.5" thickBot="1" x14ac:dyDescent="0.35">
      <c r="B2184" s="14"/>
      <c r="C2184" s="42" t="s">
        <v>646</v>
      </c>
      <c r="D2184" s="16"/>
      <c r="E2184" s="15"/>
      <c r="F2184" s="52"/>
      <c r="G2184" s="53">
        <f>SUM(G2177:G2181)</f>
        <v>0</v>
      </c>
      <c r="H2184" s="179"/>
      <c r="J2184" s="164">
        <f>SUM(J2177:J2181)</f>
        <v>18858.820400000001</v>
      </c>
    </row>
    <row r="2185" spans="2:10" ht="19.5" thickTop="1" x14ac:dyDescent="0.3">
      <c r="B2185" s="14"/>
      <c r="C2185" s="42"/>
      <c r="D2185" s="16"/>
      <c r="E2185" s="15"/>
      <c r="F2185" s="52"/>
      <c r="G2185" s="54"/>
      <c r="H2185" s="179"/>
    </row>
    <row r="2186" spans="2:10" x14ac:dyDescent="0.3">
      <c r="B2186" s="14"/>
      <c r="C2186" s="43"/>
      <c r="D2186" s="16"/>
      <c r="E2186" s="15"/>
      <c r="F2186" s="38"/>
      <c r="G2186" s="39"/>
      <c r="H2186" s="180"/>
    </row>
    <row r="2187" spans="2:10" x14ac:dyDescent="0.3">
      <c r="B2187" s="14"/>
      <c r="C2187" s="44" t="s">
        <v>692</v>
      </c>
      <c r="D2187" s="16"/>
      <c r="E2187" s="15"/>
      <c r="F2187" s="38"/>
      <c r="G2187" s="39"/>
      <c r="H2187" s="180"/>
    </row>
    <row r="2188" spans="2:10" x14ac:dyDescent="0.3">
      <c r="B2188" s="14"/>
      <c r="C2188" s="44" t="s">
        <v>1125</v>
      </c>
      <c r="D2188" s="16"/>
      <c r="E2188" s="15"/>
      <c r="F2188" s="38"/>
      <c r="G2188" s="39"/>
      <c r="H2188" s="180"/>
    </row>
    <row r="2189" spans="2:10" x14ac:dyDescent="0.3">
      <c r="B2189" s="14"/>
      <c r="C2189" s="44" t="s">
        <v>675</v>
      </c>
      <c r="D2189" s="16"/>
      <c r="E2189" s="15"/>
      <c r="F2189" s="38"/>
      <c r="G2189" s="39"/>
      <c r="H2189" s="180"/>
    </row>
    <row r="2190" spans="2:10" x14ac:dyDescent="0.3">
      <c r="B2190" s="14"/>
      <c r="C2190" s="44"/>
      <c r="D2190" s="16"/>
      <c r="E2190" s="15"/>
      <c r="F2190" s="38"/>
      <c r="G2190" s="39"/>
      <c r="H2190" s="180"/>
    </row>
    <row r="2191" spans="2:10" x14ac:dyDescent="0.3">
      <c r="B2191" s="14"/>
      <c r="C2191" s="44"/>
      <c r="D2191" s="16"/>
      <c r="E2191" s="15"/>
      <c r="F2191" s="38"/>
      <c r="G2191" s="39"/>
      <c r="H2191" s="180"/>
    </row>
    <row r="2192" spans="2:10" ht="21" x14ac:dyDescent="0.3">
      <c r="B2192" s="14"/>
      <c r="C2192" s="37" t="s">
        <v>848</v>
      </c>
      <c r="D2192" s="16"/>
      <c r="E2192" s="15"/>
      <c r="F2192" s="38"/>
      <c r="G2192" s="39"/>
      <c r="H2192" s="180"/>
    </row>
    <row r="2193" spans="2:8" x14ac:dyDescent="0.3">
      <c r="B2193" s="14"/>
      <c r="C2193" s="10"/>
      <c r="D2193" s="16"/>
      <c r="E2193" s="15"/>
      <c r="F2193" s="38"/>
      <c r="G2193" s="39"/>
      <c r="H2193" s="180"/>
    </row>
    <row r="2194" spans="2:8" ht="21" x14ac:dyDescent="0.3">
      <c r="B2194" s="14"/>
      <c r="C2194" s="37" t="s">
        <v>60</v>
      </c>
      <c r="D2194" s="16"/>
      <c r="E2194" s="15"/>
      <c r="F2194" s="38"/>
      <c r="G2194" s="39"/>
      <c r="H2194" s="180"/>
    </row>
    <row r="2195" spans="2:8" x14ac:dyDescent="0.3">
      <c r="B2195" s="14"/>
      <c r="C2195" s="10"/>
      <c r="D2195" s="16"/>
      <c r="E2195" s="15"/>
      <c r="F2195" s="38"/>
      <c r="G2195" s="39"/>
      <c r="H2195" s="180"/>
    </row>
    <row r="2196" spans="2:8" x14ac:dyDescent="0.3">
      <c r="B2196" s="14"/>
      <c r="C2196" s="9" t="s">
        <v>0</v>
      </c>
      <c r="D2196" s="16"/>
      <c r="E2196" s="15"/>
      <c r="F2196" s="38"/>
      <c r="G2196" s="39"/>
      <c r="H2196" s="180"/>
    </row>
    <row r="2197" spans="2:8" x14ac:dyDescent="0.3">
      <c r="B2197" s="14"/>
      <c r="C2197" s="9"/>
      <c r="D2197" s="16"/>
      <c r="E2197" s="15"/>
      <c r="F2197" s="38"/>
      <c r="G2197" s="39"/>
      <c r="H2197" s="180"/>
    </row>
    <row r="2198" spans="2:8" ht="56.25" x14ac:dyDescent="0.3">
      <c r="B2198" s="14"/>
      <c r="C2198" s="66" t="s">
        <v>34</v>
      </c>
      <c r="D2198" s="16"/>
      <c r="E2198" s="15"/>
      <c r="F2198" s="38"/>
      <c r="G2198" s="39"/>
      <c r="H2198" s="180"/>
    </row>
    <row r="2199" spans="2:8" ht="37.5" x14ac:dyDescent="0.3">
      <c r="B2199" s="14"/>
      <c r="C2199" s="66" t="s">
        <v>239</v>
      </c>
      <c r="D2199" s="16"/>
      <c r="E2199" s="15"/>
      <c r="F2199" s="38"/>
      <c r="G2199" s="39"/>
      <c r="H2199" s="180"/>
    </row>
    <row r="2200" spans="2:8" ht="208.5" customHeight="1" x14ac:dyDescent="0.3">
      <c r="B2200" s="14"/>
      <c r="C2200" s="66" t="s">
        <v>1028</v>
      </c>
      <c r="D2200" s="16"/>
      <c r="E2200" s="15"/>
      <c r="F2200" s="38"/>
      <c r="G2200" s="39"/>
      <c r="H2200" s="180"/>
    </row>
    <row r="2201" spans="2:8" ht="37.5" x14ac:dyDescent="0.3">
      <c r="B2201" s="14"/>
      <c r="C2201" s="67" t="s">
        <v>727</v>
      </c>
      <c r="D2201" s="16"/>
      <c r="E2201" s="15"/>
      <c r="F2201" s="38"/>
      <c r="G2201" s="39"/>
      <c r="H2201" s="180"/>
    </row>
    <row r="2202" spans="2:8" x14ac:dyDescent="0.3">
      <c r="B2202" s="14"/>
      <c r="C2202" s="10"/>
      <c r="D2202" s="16"/>
      <c r="E2202" s="15"/>
      <c r="F2202" s="38"/>
      <c r="G2202" s="39"/>
      <c r="H2202" s="180"/>
    </row>
    <row r="2203" spans="2:8" ht="21" x14ac:dyDescent="0.3">
      <c r="B2203" s="14"/>
      <c r="C2203" s="37" t="s">
        <v>61</v>
      </c>
      <c r="D2203" s="16"/>
      <c r="E2203" s="15"/>
      <c r="F2203" s="38"/>
      <c r="G2203" s="39"/>
      <c r="H2203" s="180"/>
    </row>
    <row r="2204" spans="2:8" x14ac:dyDescent="0.3">
      <c r="B2204" s="14"/>
      <c r="C2204" s="10"/>
      <c r="D2204" s="16"/>
      <c r="E2204" s="15"/>
      <c r="F2204" s="38"/>
      <c r="G2204" s="39"/>
      <c r="H2204" s="180"/>
    </row>
    <row r="2205" spans="2:8" x14ac:dyDescent="0.3">
      <c r="B2205" s="14"/>
      <c r="C2205" s="9" t="s">
        <v>62</v>
      </c>
      <c r="D2205" s="16"/>
      <c r="E2205" s="15"/>
      <c r="F2205" s="38"/>
      <c r="G2205" s="39"/>
      <c r="H2205" s="180"/>
    </row>
    <row r="2206" spans="2:8" x14ac:dyDescent="0.3">
      <c r="B2206" s="14"/>
      <c r="C2206" s="10"/>
      <c r="D2206" s="16"/>
      <c r="E2206" s="15"/>
      <c r="F2206" s="38"/>
      <c r="G2206" s="39"/>
      <c r="H2206" s="180"/>
    </row>
    <row r="2207" spans="2:8" ht="37.5" x14ac:dyDescent="0.3">
      <c r="B2207" s="14"/>
      <c r="C2207" s="10" t="s">
        <v>63</v>
      </c>
      <c r="D2207" s="16"/>
      <c r="E2207" s="15"/>
      <c r="F2207" s="38"/>
      <c r="G2207" s="39"/>
      <c r="H2207" s="180"/>
    </row>
    <row r="2208" spans="2:8" x14ac:dyDescent="0.3">
      <c r="B2208" s="14"/>
      <c r="C2208" s="10"/>
      <c r="D2208" s="16"/>
      <c r="E2208" s="15"/>
      <c r="F2208" s="38"/>
      <c r="G2208" s="39"/>
      <c r="H2208" s="180"/>
    </row>
    <row r="2209" spans="2:8" x14ac:dyDescent="0.3">
      <c r="B2209" s="14"/>
      <c r="C2209" s="9" t="s">
        <v>0</v>
      </c>
      <c r="D2209" s="16"/>
      <c r="E2209" s="15"/>
      <c r="F2209" s="38"/>
      <c r="G2209" s="39"/>
      <c r="H2209" s="180"/>
    </row>
    <row r="2210" spans="2:8" x14ac:dyDescent="0.3">
      <c r="B2210" s="14"/>
      <c r="C2210" s="10"/>
      <c r="D2210" s="16"/>
      <c r="E2210" s="15"/>
      <c r="F2210" s="38"/>
      <c r="G2210" s="39"/>
      <c r="H2210" s="180"/>
    </row>
    <row r="2211" spans="2:8" ht="37.5" x14ac:dyDescent="0.3">
      <c r="B2211" s="14"/>
      <c r="C2211" s="66" t="s">
        <v>64</v>
      </c>
      <c r="D2211" s="16"/>
      <c r="E2211" s="15"/>
      <c r="F2211" s="38"/>
      <c r="G2211" s="39"/>
      <c r="H2211" s="180"/>
    </row>
    <row r="2212" spans="2:8" x14ac:dyDescent="0.3">
      <c r="B2212" s="14"/>
      <c r="C2212" s="9" t="s">
        <v>65</v>
      </c>
      <c r="D2212" s="16"/>
      <c r="E2212" s="15"/>
      <c r="F2212" s="38"/>
      <c r="G2212" s="39"/>
      <c r="H2212" s="180"/>
    </row>
    <row r="2213" spans="2:8" x14ac:dyDescent="0.3">
      <c r="B2213" s="14"/>
      <c r="C2213" s="10"/>
      <c r="D2213" s="16"/>
      <c r="E2213" s="15"/>
      <c r="F2213" s="38"/>
      <c r="G2213" s="39"/>
      <c r="H2213" s="180"/>
    </row>
    <row r="2214" spans="2:8" ht="75" x14ac:dyDescent="0.3">
      <c r="B2214" s="14"/>
      <c r="C2214" s="10" t="s">
        <v>66</v>
      </c>
      <c r="D2214" s="16"/>
      <c r="E2214" s="15"/>
      <c r="F2214" s="38"/>
      <c r="G2214" s="39"/>
      <c r="H2214" s="180"/>
    </row>
    <row r="2215" spans="2:8" x14ac:dyDescent="0.3">
      <c r="B2215" s="14"/>
      <c r="C2215" s="10"/>
      <c r="D2215" s="16"/>
      <c r="E2215" s="15"/>
      <c r="F2215" s="38"/>
      <c r="G2215" s="39"/>
      <c r="H2215" s="180"/>
    </row>
    <row r="2216" spans="2:8" x14ac:dyDescent="0.3">
      <c r="B2216" s="14"/>
      <c r="C2216" s="9" t="s">
        <v>229</v>
      </c>
      <c r="D2216" s="16"/>
      <c r="E2216" s="15"/>
      <c r="F2216" s="38"/>
      <c r="G2216" s="39"/>
      <c r="H2216" s="180"/>
    </row>
    <row r="2217" spans="2:8" x14ac:dyDescent="0.3">
      <c r="B2217" s="14"/>
      <c r="C2217" s="10"/>
      <c r="D2217" s="16"/>
      <c r="E2217" s="15"/>
      <c r="F2217" s="38"/>
      <c r="G2217" s="39"/>
      <c r="H2217" s="180"/>
    </row>
    <row r="2218" spans="2:8" x14ac:dyDescent="0.3">
      <c r="B2218" s="14"/>
      <c r="C2218" s="10" t="s">
        <v>67</v>
      </c>
      <c r="D2218" s="16"/>
      <c r="E2218" s="15"/>
      <c r="F2218" s="38"/>
      <c r="G2218" s="39"/>
      <c r="H2218" s="180"/>
    </row>
    <row r="2219" spans="2:8" x14ac:dyDescent="0.3">
      <c r="B2219" s="14"/>
      <c r="C2219" s="9" t="s">
        <v>230</v>
      </c>
      <c r="D2219" s="16"/>
      <c r="E2219" s="15"/>
      <c r="F2219" s="38"/>
      <c r="G2219" s="39"/>
      <c r="H2219" s="180"/>
    </row>
    <row r="2220" spans="2:8" x14ac:dyDescent="0.3">
      <c r="B2220" s="14"/>
      <c r="C2220" s="9"/>
      <c r="D2220" s="16"/>
      <c r="E2220" s="15"/>
      <c r="F2220" s="38"/>
      <c r="G2220" s="39"/>
      <c r="H2220" s="180"/>
    </row>
    <row r="2221" spans="2:8" ht="56.25" x14ac:dyDescent="0.3">
      <c r="B2221" s="14"/>
      <c r="C2221" s="10" t="s">
        <v>68</v>
      </c>
      <c r="D2221" s="16"/>
      <c r="E2221" s="15"/>
      <c r="F2221" s="38"/>
      <c r="G2221" s="39"/>
      <c r="H2221" s="180"/>
    </row>
    <row r="2222" spans="2:8" x14ac:dyDescent="0.3">
      <c r="B2222" s="14"/>
      <c r="C2222" s="10"/>
      <c r="D2222" s="16"/>
      <c r="E2222" s="15"/>
      <c r="F2222" s="38"/>
      <c r="G2222" s="39"/>
      <c r="H2222" s="180"/>
    </row>
    <row r="2223" spans="2:8" ht="21" x14ac:dyDescent="0.3">
      <c r="B2223" s="14"/>
      <c r="C2223" s="37" t="s">
        <v>61</v>
      </c>
      <c r="D2223" s="16"/>
      <c r="E2223" s="15"/>
      <c r="F2223" s="38"/>
      <c r="G2223" s="39"/>
      <c r="H2223" s="180"/>
    </row>
    <row r="2224" spans="2:8" x14ac:dyDescent="0.3">
      <c r="B2224" s="14"/>
      <c r="C2224" s="10"/>
      <c r="D2224" s="16"/>
      <c r="E2224" s="15"/>
      <c r="F2224" s="38"/>
      <c r="G2224" s="39"/>
      <c r="H2224" s="180"/>
    </row>
    <row r="2225" spans="2:8" x14ac:dyDescent="0.3">
      <c r="B2225" s="14"/>
      <c r="C2225" s="9" t="s">
        <v>69</v>
      </c>
      <c r="D2225" s="16"/>
      <c r="E2225" s="15"/>
      <c r="F2225" s="38"/>
      <c r="G2225" s="39"/>
      <c r="H2225" s="180"/>
    </row>
    <row r="2226" spans="2:8" x14ac:dyDescent="0.3">
      <c r="B2226" s="14"/>
      <c r="C2226" s="10"/>
      <c r="D2226" s="16"/>
      <c r="E2226" s="15"/>
      <c r="F2226" s="38"/>
      <c r="G2226" s="39"/>
      <c r="H2226" s="180"/>
    </row>
    <row r="2227" spans="2:8" ht="37.5" x14ac:dyDescent="0.3">
      <c r="B2227" s="14"/>
      <c r="C2227" s="10" t="s">
        <v>70</v>
      </c>
      <c r="D2227" s="16"/>
      <c r="E2227" s="15"/>
      <c r="F2227" s="38"/>
      <c r="G2227" s="39"/>
      <c r="H2227" s="180"/>
    </row>
    <row r="2228" spans="2:8" x14ac:dyDescent="0.3">
      <c r="B2228" s="14"/>
      <c r="C2228" s="10"/>
      <c r="D2228" s="16"/>
      <c r="E2228" s="15"/>
      <c r="F2228" s="38"/>
      <c r="G2228" s="39"/>
      <c r="H2228" s="180"/>
    </row>
    <row r="2229" spans="2:8" x14ac:dyDescent="0.3">
      <c r="B2229" s="14"/>
      <c r="C2229" s="9" t="s">
        <v>71</v>
      </c>
      <c r="D2229" s="16"/>
      <c r="E2229" s="15"/>
      <c r="F2229" s="38"/>
      <c r="G2229" s="39"/>
      <c r="H2229" s="180"/>
    </row>
    <row r="2230" spans="2:8" x14ac:dyDescent="0.3">
      <c r="B2230" s="14"/>
      <c r="C2230" s="10"/>
      <c r="D2230" s="16"/>
      <c r="E2230" s="15"/>
      <c r="F2230" s="38"/>
      <c r="G2230" s="39"/>
      <c r="H2230" s="180"/>
    </row>
    <row r="2231" spans="2:8" ht="131.25" x14ac:dyDescent="0.3">
      <c r="B2231" s="14"/>
      <c r="C2231" s="10" t="s">
        <v>72</v>
      </c>
      <c r="D2231" s="16"/>
      <c r="E2231" s="15"/>
      <c r="F2231" s="38"/>
      <c r="G2231" s="39"/>
      <c r="H2231" s="180"/>
    </row>
    <row r="2232" spans="2:8" x14ac:dyDescent="0.3">
      <c r="B2232" s="14"/>
      <c r="C2232" s="9" t="s">
        <v>231</v>
      </c>
      <c r="D2232" s="16"/>
      <c r="E2232" s="15"/>
      <c r="F2232" s="38"/>
      <c r="G2232" s="39"/>
      <c r="H2232" s="180"/>
    </row>
    <row r="2233" spans="2:8" x14ac:dyDescent="0.3">
      <c r="B2233" s="14"/>
      <c r="C2233" s="10"/>
      <c r="D2233" s="16"/>
      <c r="E2233" s="15"/>
      <c r="F2233" s="38"/>
      <c r="G2233" s="39"/>
      <c r="H2233" s="180"/>
    </row>
    <row r="2234" spans="2:8" ht="37.5" x14ac:dyDescent="0.3">
      <c r="B2234" s="14"/>
      <c r="C2234" s="10" t="s">
        <v>232</v>
      </c>
      <c r="D2234" s="16"/>
      <c r="E2234" s="15"/>
      <c r="F2234" s="38"/>
      <c r="G2234" s="39"/>
      <c r="H2234" s="180"/>
    </row>
    <row r="2235" spans="2:8" ht="104.25" customHeight="1" x14ac:dyDescent="0.3">
      <c r="B2235" s="14"/>
      <c r="C2235" s="10" t="s">
        <v>73</v>
      </c>
      <c r="D2235" s="16"/>
      <c r="E2235" s="15"/>
      <c r="F2235" s="38"/>
      <c r="G2235" s="39"/>
      <c r="H2235" s="180"/>
    </row>
    <row r="2236" spans="2:8" x14ac:dyDescent="0.3">
      <c r="B2236" s="14"/>
      <c r="C2236" s="9" t="s">
        <v>74</v>
      </c>
      <c r="D2236" s="16"/>
      <c r="E2236" s="15"/>
      <c r="F2236" s="38"/>
      <c r="G2236" s="39"/>
      <c r="H2236" s="180"/>
    </row>
    <row r="2237" spans="2:8" x14ac:dyDescent="0.3">
      <c r="B2237" s="14"/>
      <c r="C2237" s="10"/>
      <c r="D2237" s="16"/>
      <c r="E2237" s="15"/>
      <c r="F2237" s="38"/>
      <c r="G2237" s="39"/>
      <c r="H2237" s="180"/>
    </row>
    <row r="2238" spans="2:8" ht="81.75" customHeight="1" x14ac:dyDescent="0.3">
      <c r="B2238" s="14"/>
      <c r="C2238" s="10" t="s">
        <v>75</v>
      </c>
      <c r="D2238" s="16"/>
      <c r="E2238" s="15"/>
      <c r="F2238" s="38"/>
      <c r="G2238" s="39"/>
      <c r="H2238" s="180"/>
    </row>
    <row r="2239" spans="2:8" x14ac:dyDescent="0.3">
      <c r="B2239" s="14"/>
      <c r="C2239" s="10"/>
      <c r="D2239" s="16"/>
      <c r="E2239" s="15"/>
      <c r="F2239" s="38"/>
      <c r="G2239" s="39"/>
      <c r="H2239" s="180"/>
    </row>
    <row r="2240" spans="2:8" ht="21" x14ac:dyDescent="0.3">
      <c r="B2240" s="14"/>
      <c r="C2240" s="37" t="s">
        <v>61</v>
      </c>
      <c r="D2240" s="16"/>
      <c r="E2240" s="15"/>
      <c r="F2240" s="38"/>
      <c r="G2240" s="39"/>
      <c r="H2240" s="180"/>
    </row>
    <row r="2241" spans="1:10" x14ac:dyDescent="0.3">
      <c r="B2241" s="14"/>
      <c r="C2241" s="10"/>
      <c r="D2241" s="16"/>
      <c r="E2241" s="15"/>
      <c r="F2241" s="38"/>
      <c r="G2241" s="39"/>
      <c r="H2241" s="180"/>
    </row>
    <row r="2242" spans="1:10" ht="21" x14ac:dyDescent="0.3">
      <c r="B2242" s="14"/>
      <c r="C2242" s="37" t="s">
        <v>76</v>
      </c>
      <c r="D2242" s="16"/>
      <c r="E2242" s="15"/>
      <c r="F2242" s="38"/>
      <c r="G2242" s="39"/>
      <c r="H2242" s="180"/>
    </row>
    <row r="2243" spans="1:10" ht="21" x14ac:dyDescent="0.3">
      <c r="B2243" s="14"/>
      <c r="C2243" s="37"/>
      <c r="D2243" s="16"/>
      <c r="E2243" s="15"/>
      <c r="F2243" s="38"/>
      <c r="G2243" s="39"/>
      <c r="H2243" s="180"/>
    </row>
    <row r="2244" spans="1:10" x14ac:dyDescent="0.3">
      <c r="B2244" s="14"/>
      <c r="C2244" s="9" t="s">
        <v>247</v>
      </c>
      <c r="D2244" s="16"/>
      <c r="E2244" s="15"/>
      <c r="F2244" s="38"/>
      <c r="G2244" s="39"/>
      <c r="H2244" s="180"/>
    </row>
    <row r="2245" spans="1:10" x14ac:dyDescent="0.3">
      <c r="B2245" s="14"/>
      <c r="C2245" s="10"/>
      <c r="D2245" s="16"/>
      <c r="E2245" s="15"/>
      <c r="F2245" s="38"/>
      <c r="G2245" s="39"/>
      <c r="H2245" s="180"/>
    </row>
    <row r="2246" spans="1:10" x14ac:dyDescent="0.3">
      <c r="A2246" s="101" t="s">
        <v>1042</v>
      </c>
      <c r="B2246" s="115">
        <v>1</v>
      </c>
      <c r="C2246" s="103" t="s">
        <v>620</v>
      </c>
      <c r="D2246" s="104" t="s">
        <v>235</v>
      </c>
      <c r="E2246" s="105">
        <v>5.28</v>
      </c>
      <c r="F2246" s="107">
        <v>626.46</v>
      </c>
      <c r="G2246" s="108">
        <f>F2246*E2246</f>
        <v>3307.7088000000003</v>
      </c>
      <c r="H2246" s="184"/>
      <c r="I2246" s="150">
        <v>0</v>
      </c>
      <c r="J2246" s="163">
        <f>I2246*F2246</f>
        <v>0</v>
      </c>
    </row>
    <row r="2247" spans="1:10" x14ac:dyDescent="0.3">
      <c r="A2247" s="96"/>
      <c r="B2247" s="109"/>
      <c r="C2247" s="98"/>
      <c r="D2247" s="95"/>
      <c r="E2247" s="99"/>
      <c r="F2247" s="110"/>
      <c r="G2247" s="112"/>
      <c r="H2247" s="185"/>
    </row>
    <row r="2248" spans="1:10" x14ac:dyDescent="0.3">
      <c r="A2248" s="96" t="s">
        <v>1037</v>
      </c>
      <c r="B2248" s="109">
        <v>2</v>
      </c>
      <c r="C2248" s="98" t="s">
        <v>834</v>
      </c>
      <c r="D2248" s="95" t="s">
        <v>235</v>
      </c>
      <c r="E2248" s="99">
        <v>37.44</v>
      </c>
      <c r="F2248" s="110">
        <v>626.46</v>
      </c>
      <c r="G2248" s="112">
        <f>F2248*E2248</f>
        <v>23454.662400000001</v>
      </c>
      <c r="H2248" s="185"/>
      <c r="I2248" s="149">
        <v>45</v>
      </c>
      <c r="J2248" s="162">
        <f>I2248*F2248</f>
        <v>28190.7</v>
      </c>
    </row>
    <row r="2249" spans="1:10" x14ac:dyDescent="0.3">
      <c r="B2249" s="14"/>
      <c r="C2249" s="10"/>
      <c r="D2249" s="16"/>
      <c r="E2249" s="15"/>
      <c r="F2249" s="38"/>
      <c r="G2249" s="39"/>
      <c r="H2249" s="180"/>
    </row>
    <row r="2250" spans="1:10" ht="21" x14ac:dyDescent="0.3">
      <c r="B2250" s="14"/>
      <c r="C2250" s="37" t="s">
        <v>77</v>
      </c>
      <c r="D2250" s="16"/>
      <c r="E2250" s="15"/>
      <c r="F2250" s="38"/>
      <c r="G2250" s="39"/>
      <c r="H2250" s="180"/>
    </row>
    <row r="2251" spans="1:10" x14ac:dyDescent="0.3">
      <c r="B2251" s="14"/>
      <c r="C2251" s="9"/>
      <c r="D2251" s="16"/>
      <c r="E2251" s="15"/>
      <c r="F2251" s="38"/>
      <c r="G2251" s="39"/>
      <c r="H2251" s="180"/>
    </row>
    <row r="2252" spans="1:10" x14ac:dyDescent="0.3">
      <c r="B2252" s="14"/>
      <c r="C2252" s="9" t="s">
        <v>247</v>
      </c>
      <c r="D2252" s="16"/>
      <c r="E2252" s="15"/>
      <c r="F2252" s="38"/>
      <c r="G2252" s="39"/>
      <c r="H2252" s="180"/>
    </row>
    <row r="2253" spans="1:10" x14ac:dyDescent="0.3">
      <c r="B2253" s="14"/>
      <c r="C2253" s="9"/>
      <c r="D2253" s="16"/>
      <c r="E2253" s="15"/>
      <c r="F2253" s="38"/>
      <c r="G2253" s="39"/>
      <c r="H2253" s="180"/>
    </row>
    <row r="2254" spans="1:10" x14ac:dyDescent="0.3">
      <c r="A2254" s="13">
        <v>37</v>
      </c>
      <c r="B2254" s="14">
        <v>3</v>
      </c>
      <c r="C2254" s="10" t="s">
        <v>608</v>
      </c>
      <c r="D2254" s="16" t="s">
        <v>235</v>
      </c>
      <c r="E2254" s="15">
        <v>13</v>
      </c>
      <c r="F2254" s="38">
        <v>626.46</v>
      </c>
      <c r="G2254" s="39">
        <f>F2254*E2254</f>
        <v>8143.9800000000005</v>
      </c>
      <c r="H2254" s="180"/>
      <c r="I2254" s="145">
        <v>0</v>
      </c>
      <c r="J2254" s="158">
        <f>I2254*F2254</f>
        <v>0</v>
      </c>
    </row>
    <row r="2255" spans="1:10" x14ac:dyDescent="0.3">
      <c r="B2255" s="14"/>
      <c r="C2255" s="10"/>
      <c r="D2255" s="16"/>
      <c r="E2255" s="15"/>
      <c r="F2255" s="38"/>
      <c r="G2255" s="39"/>
      <c r="H2255" s="180"/>
    </row>
    <row r="2256" spans="1:10" x14ac:dyDescent="0.3">
      <c r="A2256" s="13">
        <v>37</v>
      </c>
      <c r="B2256" s="14">
        <v>4</v>
      </c>
      <c r="C2256" s="10" t="s">
        <v>632</v>
      </c>
      <c r="D2256" s="16" t="s">
        <v>235</v>
      </c>
      <c r="E2256" s="15">
        <v>40</v>
      </c>
      <c r="F2256" s="38">
        <v>626.46</v>
      </c>
      <c r="G2256" s="39">
        <f>F2256*E2256</f>
        <v>25058.400000000001</v>
      </c>
      <c r="H2256" s="180"/>
      <c r="I2256" s="145">
        <v>32.44</v>
      </c>
      <c r="J2256" s="158">
        <f>I2256*F2256</f>
        <v>20322.362399999998</v>
      </c>
    </row>
    <row r="2257" spans="1:10" x14ac:dyDescent="0.3">
      <c r="B2257" s="14"/>
      <c r="C2257" s="10"/>
      <c r="D2257" s="16"/>
      <c r="E2257" s="15"/>
      <c r="F2257" s="38"/>
      <c r="G2257" s="39"/>
      <c r="H2257" s="180"/>
    </row>
    <row r="2258" spans="1:10" x14ac:dyDescent="0.3">
      <c r="A2258" s="96" t="s">
        <v>1040</v>
      </c>
      <c r="B2258" s="109">
        <v>5</v>
      </c>
      <c r="C2258" s="98" t="s">
        <v>982</v>
      </c>
      <c r="D2258" s="95" t="s">
        <v>235</v>
      </c>
      <c r="E2258" s="99">
        <v>0</v>
      </c>
      <c r="F2258" s="110">
        <v>626.46</v>
      </c>
      <c r="G2258" s="112">
        <f>F2258*E2258</f>
        <v>0</v>
      </c>
      <c r="H2258" s="185"/>
      <c r="I2258" s="149">
        <v>19.16</v>
      </c>
      <c r="J2258" s="162">
        <f>I2258*F2258</f>
        <v>12002.973600000001</v>
      </c>
    </row>
    <row r="2259" spans="1:10" x14ac:dyDescent="0.3">
      <c r="A2259" s="101"/>
      <c r="B2259" s="115"/>
      <c r="C2259" s="103"/>
      <c r="D2259" s="104"/>
      <c r="E2259" s="105"/>
      <c r="F2259" s="107"/>
      <c r="G2259" s="108"/>
      <c r="H2259" s="184"/>
    </row>
    <row r="2260" spans="1:10" x14ac:dyDescent="0.3">
      <c r="A2260" s="96" t="s">
        <v>1040</v>
      </c>
      <c r="B2260" s="115"/>
      <c r="C2260" s="98" t="s">
        <v>1128</v>
      </c>
      <c r="D2260" s="95" t="s">
        <v>235</v>
      </c>
      <c r="E2260" s="99">
        <v>0</v>
      </c>
      <c r="F2260" s="110">
        <v>626.46</v>
      </c>
      <c r="G2260" s="112">
        <f>F2260*E2260</f>
        <v>0</v>
      </c>
      <c r="H2260" s="185"/>
      <c r="I2260" s="149">
        <v>6</v>
      </c>
      <c r="J2260" s="162">
        <f>I2260*F2260</f>
        <v>3758.76</v>
      </c>
    </row>
    <row r="2261" spans="1:10" x14ac:dyDescent="0.3">
      <c r="B2261" s="14"/>
      <c r="C2261" s="10"/>
      <c r="D2261" s="16"/>
      <c r="E2261" s="15"/>
      <c r="F2261" s="38"/>
      <c r="G2261" s="39"/>
      <c r="H2261" s="180"/>
    </row>
    <row r="2262" spans="1:10" x14ac:dyDescent="0.3">
      <c r="A2262" s="13">
        <v>37</v>
      </c>
      <c r="B2262" s="14">
        <v>6</v>
      </c>
      <c r="C2262" s="10" t="s">
        <v>983</v>
      </c>
      <c r="D2262" s="16" t="s">
        <v>235</v>
      </c>
      <c r="E2262" s="15">
        <v>1.62</v>
      </c>
      <c r="F2262" s="38">
        <v>313.23</v>
      </c>
      <c r="G2262" s="39">
        <f>F2262*E2262</f>
        <v>507.43260000000004</v>
      </c>
      <c r="H2262" s="180"/>
      <c r="I2262" s="145">
        <v>3</v>
      </c>
      <c r="J2262" s="158">
        <f>I2262*F2262</f>
        <v>939.69</v>
      </c>
    </row>
    <row r="2263" spans="1:10" x14ac:dyDescent="0.3">
      <c r="B2263" s="14"/>
      <c r="C2263" s="10"/>
      <c r="D2263" s="16"/>
      <c r="E2263" s="15"/>
      <c r="F2263" s="38"/>
      <c r="G2263" s="39"/>
      <c r="H2263" s="180"/>
    </row>
    <row r="2264" spans="1:10" ht="37.5" x14ac:dyDescent="0.3">
      <c r="B2264" s="14"/>
      <c r="C2264" s="9" t="s">
        <v>609</v>
      </c>
      <c r="D2264" s="16"/>
      <c r="E2264" s="15"/>
      <c r="F2264" s="38"/>
      <c r="G2264" s="39"/>
      <c r="H2264" s="180"/>
    </row>
    <row r="2265" spans="1:10" x14ac:dyDescent="0.3">
      <c r="B2265" s="14"/>
      <c r="C2265" s="10"/>
      <c r="D2265" s="16"/>
      <c r="E2265" s="15"/>
      <c r="F2265" s="38"/>
      <c r="G2265" s="39"/>
      <c r="H2265" s="180"/>
    </row>
    <row r="2266" spans="1:10" x14ac:dyDescent="0.3">
      <c r="A2266" s="13">
        <v>37</v>
      </c>
      <c r="B2266" s="14">
        <v>7</v>
      </c>
      <c r="C2266" s="10" t="s">
        <v>253</v>
      </c>
      <c r="D2266" s="16" t="s">
        <v>2</v>
      </c>
      <c r="E2266" s="15">
        <v>1.5</v>
      </c>
      <c r="F2266" s="38">
        <v>93.96</v>
      </c>
      <c r="G2266" s="39">
        <f>F2266*E2266</f>
        <v>140.94</v>
      </c>
      <c r="H2266" s="180"/>
      <c r="I2266" s="145">
        <v>6</v>
      </c>
      <c r="J2266" s="158">
        <f>I2266*F2266</f>
        <v>563.76</v>
      </c>
    </row>
    <row r="2267" spans="1:10" x14ac:dyDescent="0.3">
      <c r="B2267" s="14"/>
      <c r="C2267" s="10"/>
      <c r="D2267" s="16"/>
      <c r="E2267" s="15"/>
      <c r="F2267" s="38"/>
      <c r="G2267" s="39"/>
      <c r="H2267" s="180"/>
    </row>
    <row r="2268" spans="1:10" ht="21" x14ac:dyDescent="0.3">
      <c r="B2268" s="14"/>
      <c r="C2268" s="37" t="s">
        <v>78</v>
      </c>
      <c r="D2268" s="16"/>
      <c r="E2268" s="15"/>
      <c r="F2268" s="38"/>
      <c r="G2268" s="39"/>
      <c r="H2268" s="180"/>
    </row>
    <row r="2269" spans="1:10" ht="21" x14ac:dyDescent="0.3">
      <c r="B2269" s="14"/>
      <c r="C2269" s="37"/>
      <c r="D2269" s="95"/>
      <c r="E2269" s="15"/>
      <c r="F2269" s="38"/>
      <c r="G2269" s="39"/>
      <c r="H2269" s="180"/>
    </row>
    <row r="2270" spans="1:10" x14ac:dyDescent="0.3">
      <c r="A2270" s="13">
        <v>38</v>
      </c>
      <c r="B2270" s="14">
        <v>8</v>
      </c>
      <c r="C2270" s="10" t="s">
        <v>248</v>
      </c>
      <c r="D2270" s="16" t="s">
        <v>2</v>
      </c>
      <c r="E2270" s="15">
        <v>17</v>
      </c>
      <c r="F2270" s="38">
        <v>15.5</v>
      </c>
      <c r="G2270" s="39">
        <f>F2270*E2270</f>
        <v>263.5</v>
      </c>
      <c r="H2270" s="180"/>
      <c r="I2270" s="145">
        <v>21</v>
      </c>
      <c r="J2270" s="158">
        <f>I2270*F2270</f>
        <v>325.5</v>
      </c>
    </row>
    <row r="2271" spans="1:10" x14ac:dyDescent="0.3">
      <c r="B2271" s="14"/>
      <c r="C2271" s="10"/>
      <c r="D2271" s="16"/>
      <c r="E2271" s="15"/>
      <c r="F2271" s="38"/>
      <c r="G2271" s="39"/>
      <c r="H2271" s="180"/>
    </row>
    <row r="2272" spans="1:10" ht="37.5" x14ac:dyDescent="0.3">
      <c r="A2272" s="96" t="s">
        <v>1037</v>
      </c>
      <c r="B2272" s="109">
        <v>9</v>
      </c>
      <c r="C2272" s="98" t="s">
        <v>249</v>
      </c>
      <c r="D2272" s="95" t="s">
        <v>2</v>
      </c>
      <c r="E2272" s="99">
        <v>12.6</v>
      </c>
      <c r="F2272" s="110">
        <v>22.377600000000001</v>
      </c>
      <c r="G2272" s="112">
        <f>F2272*E2272</f>
        <v>281.95776000000001</v>
      </c>
      <c r="H2272" s="185"/>
      <c r="I2272" s="145">
        <v>23</v>
      </c>
      <c r="J2272" s="158">
        <f>I2272*F2272</f>
        <v>514.6848</v>
      </c>
    </row>
    <row r="2273" spans="1:10" x14ac:dyDescent="0.3">
      <c r="A2273" s="96"/>
      <c r="B2273" s="109"/>
      <c r="C2273" s="98"/>
      <c r="D2273" s="95"/>
      <c r="E2273" s="99"/>
      <c r="F2273" s="110"/>
      <c r="G2273" s="112"/>
      <c r="H2273" s="185"/>
    </row>
    <row r="2274" spans="1:10" ht="37.5" x14ac:dyDescent="0.3">
      <c r="A2274" s="96" t="s">
        <v>1037</v>
      </c>
      <c r="B2274" s="109">
        <v>10</v>
      </c>
      <c r="C2274" s="98" t="s">
        <v>621</v>
      </c>
      <c r="D2274" s="95" t="s">
        <v>2</v>
      </c>
      <c r="E2274" s="99">
        <v>10</v>
      </c>
      <c r="F2274" s="110">
        <v>22.377600000000001</v>
      </c>
      <c r="G2274" s="112">
        <f>F2274*E2274</f>
        <v>223.77600000000001</v>
      </c>
      <c r="H2274" s="185"/>
      <c r="I2274" s="145">
        <v>20.04</v>
      </c>
      <c r="J2274" s="158">
        <f>I2274*F2274</f>
        <v>448.44710400000002</v>
      </c>
    </row>
    <row r="2275" spans="1:10" x14ac:dyDescent="0.3">
      <c r="B2275" s="14"/>
      <c r="C2275" s="10"/>
      <c r="D2275" s="16"/>
      <c r="E2275" s="15"/>
      <c r="F2275" s="38"/>
      <c r="G2275" s="39"/>
      <c r="H2275" s="180"/>
    </row>
    <row r="2276" spans="1:10" x14ac:dyDescent="0.3">
      <c r="B2276" s="14"/>
      <c r="C2276" s="9" t="s">
        <v>251</v>
      </c>
      <c r="D2276" s="16"/>
      <c r="E2276" s="15"/>
      <c r="F2276" s="38"/>
      <c r="G2276" s="39"/>
      <c r="H2276" s="180"/>
    </row>
    <row r="2277" spans="1:10" x14ac:dyDescent="0.3">
      <c r="B2277" s="14"/>
      <c r="C2277" s="10"/>
      <c r="D2277" s="16"/>
      <c r="E2277" s="15"/>
      <c r="F2277" s="38"/>
      <c r="G2277" s="39"/>
      <c r="H2277" s="180"/>
    </row>
    <row r="2278" spans="1:10" x14ac:dyDescent="0.3">
      <c r="A2278" s="96" t="s">
        <v>1037</v>
      </c>
      <c r="B2278" s="109">
        <v>11</v>
      </c>
      <c r="C2278" s="98" t="s">
        <v>250</v>
      </c>
      <c r="D2278" s="95" t="s">
        <v>2</v>
      </c>
      <c r="E2278" s="99">
        <v>270</v>
      </c>
      <c r="F2278" s="110">
        <v>3.89</v>
      </c>
      <c r="G2278" s="112">
        <f>F2278*E2278</f>
        <v>1050.3</v>
      </c>
      <c r="H2278" s="185"/>
      <c r="I2278" s="145">
        <v>0</v>
      </c>
      <c r="J2278" s="158">
        <f>I2278*F2278</f>
        <v>0</v>
      </c>
    </row>
    <row r="2279" spans="1:10" x14ac:dyDescent="0.3">
      <c r="A2279" s="96"/>
      <c r="B2279" s="109"/>
      <c r="C2279" s="98"/>
      <c r="D2279" s="95"/>
      <c r="E2279" s="99"/>
      <c r="F2279" s="110"/>
      <c r="G2279" s="112"/>
      <c r="H2279" s="185"/>
    </row>
    <row r="2280" spans="1:10" x14ac:dyDescent="0.3">
      <c r="A2280" s="96" t="s">
        <v>1037</v>
      </c>
      <c r="B2280" s="109">
        <v>12</v>
      </c>
      <c r="C2280" s="98" t="s">
        <v>835</v>
      </c>
      <c r="D2280" s="95" t="s">
        <v>2</v>
      </c>
      <c r="E2280" s="99">
        <v>442</v>
      </c>
      <c r="F2280" s="110">
        <v>3.8850000000000002</v>
      </c>
      <c r="G2280" s="112">
        <f>F2280*E2280</f>
        <v>1717.17</v>
      </c>
      <c r="H2280" s="185"/>
      <c r="I2280" s="145">
        <v>281</v>
      </c>
      <c r="J2280" s="158">
        <f>I2280*F2280</f>
        <v>1091.6850000000002</v>
      </c>
    </row>
    <row r="2281" spans="1:10" x14ac:dyDescent="0.3">
      <c r="B2281" s="14"/>
      <c r="C2281" s="10"/>
      <c r="D2281" s="16"/>
      <c r="E2281" s="15"/>
      <c r="F2281" s="38"/>
      <c r="G2281" s="39"/>
      <c r="H2281" s="180"/>
    </row>
    <row r="2282" spans="1:10" x14ac:dyDescent="0.3">
      <c r="B2282" s="14"/>
      <c r="C2282" s="9" t="s">
        <v>252</v>
      </c>
      <c r="D2282" s="16"/>
      <c r="E2282" s="15"/>
      <c r="F2282" s="38"/>
      <c r="G2282" s="39"/>
      <c r="H2282" s="180"/>
    </row>
    <row r="2283" spans="1:10" x14ac:dyDescent="0.3">
      <c r="B2283" s="14"/>
      <c r="C2283" s="10"/>
      <c r="D2283" s="16"/>
      <c r="E2283" s="15"/>
      <c r="F2283" s="38"/>
      <c r="G2283" s="39"/>
      <c r="H2283" s="180"/>
    </row>
    <row r="2284" spans="1:10" x14ac:dyDescent="0.3">
      <c r="A2284" s="13">
        <v>38</v>
      </c>
      <c r="B2284" s="14">
        <v>13</v>
      </c>
      <c r="C2284" s="10" t="s">
        <v>250</v>
      </c>
      <c r="D2284" s="16" t="s">
        <v>2</v>
      </c>
      <c r="E2284" s="15">
        <v>306</v>
      </c>
      <c r="F2284" s="38">
        <v>5.0999999999999996</v>
      </c>
      <c r="G2284" s="39">
        <f>F2284*E2284</f>
        <v>1560.6</v>
      </c>
      <c r="H2284" s="180"/>
      <c r="I2284" s="145">
        <v>273</v>
      </c>
      <c r="J2284" s="158">
        <f>I2284*F2284</f>
        <v>1392.3</v>
      </c>
    </row>
    <row r="2285" spans="1:10" x14ac:dyDescent="0.3">
      <c r="B2285" s="14"/>
      <c r="C2285" s="10"/>
      <c r="D2285" s="16"/>
      <c r="E2285" s="15"/>
      <c r="F2285" s="38"/>
      <c r="G2285" s="39"/>
      <c r="H2285" s="180"/>
    </row>
    <row r="2286" spans="1:10" x14ac:dyDescent="0.3">
      <c r="A2286" s="96" t="s">
        <v>1040</v>
      </c>
      <c r="B2286" s="109"/>
      <c r="C2286" s="98" t="s">
        <v>1108</v>
      </c>
      <c r="D2286" s="95" t="s">
        <v>2</v>
      </c>
      <c r="E2286" s="99">
        <v>0</v>
      </c>
      <c r="F2286" s="110">
        <v>5.0999999999999996</v>
      </c>
      <c r="G2286" s="112">
        <f>F2286*E2286</f>
        <v>0</v>
      </c>
      <c r="H2286" s="185"/>
      <c r="I2286" s="149">
        <v>280</v>
      </c>
      <c r="J2286" s="162">
        <f>I2286*F2286</f>
        <v>1428</v>
      </c>
    </row>
    <row r="2287" spans="1:10" x14ac:dyDescent="0.3">
      <c r="B2287" s="14"/>
      <c r="C2287" s="10"/>
      <c r="D2287" s="16"/>
      <c r="E2287" s="15"/>
      <c r="F2287" s="38"/>
      <c r="G2287" s="39"/>
      <c r="H2287" s="180"/>
    </row>
    <row r="2288" spans="1:10" ht="37.5" x14ac:dyDescent="0.3">
      <c r="B2288" s="14"/>
      <c r="C2288" s="9" t="s">
        <v>79</v>
      </c>
      <c r="D2288" s="16"/>
      <c r="E2288" s="15"/>
      <c r="F2288" s="38"/>
      <c r="G2288" s="39"/>
      <c r="H2288" s="180"/>
    </row>
    <row r="2289" spans="1:10" x14ac:dyDescent="0.3">
      <c r="B2289" s="14"/>
      <c r="C2289" s="9"/>
      <c r="D2289" s="16"/>
      <c r="E2289" s="15"/>
      <c r="F2289" s="38"/>
      <c r="G2289" s="39"/>
      <c r="H2289" s="180"/>
    </row>
    <row r="2290" spans="1:10" x14ac:dyDescent="0.3">
      <c r="A2290" s="13" t="s">
        <v>1037</v>
      </c>
      <c r="B2290" s="14">
        <v>14</v>
      </c>
      <c r="C2290" s="10" t="s">
        <v>610</v>
      </c>
      <c r="D2290" s="16" t="s">
        <v>2</v>
      </c>
      <c r="E2290" s="15">
        <v>10</v>
      </c>
      <c r="F2290" s="38">
        <v>71.25</v>
      </c>
      <c r="G2290" s="39">
        <f>F2290*E2290</f>
        <v>712.5</v>
      </c>
      <c r="H2290" s="180"/>
      <c r="I2290" s="145">
        <v>58</v>
      </c>
      <c r="J2290" s="158">
        <f>I2290*F2290</f>
        <v>4132.5</v>
      </c>
    </row>
    <row r="2291" spans="1:10" x14ac:dyDescent="0.3">
      <c r="B2291" s="14"/>
      <c r="C2291" s="10"/>
      <c r="D2291" s="16"/>
      <c r="E2291" s="15"/>
      <c r="F2291" s="38"/>
      <c r="G2291" s="39"/>
      <c r="H2291" s="180"/>
    </row>
    <row r="2292" spans="1:10" x14ac:dyDescent="0.3">
      <c r="A2292" s="13" t="s">
        <v>1037</v>
      </c>
      <c r="B2292" s="14">
        <v>15</v>
      </c>
      <c r="C2292" s="10" t="s">
        <v>804</v>
      </c>
      <c r="D2292" s="16" t="s">
        <v>2</v>
      </c>
      <c r="E2292" s="15">
        <v>12</v>
      </c>
      <c r="F2292" s="38">
        <v>85.23</v>
      </c>
      <c r="G2292" s="39">
        <f>F2292*E2292</f>
        <v>1022.76</v>
      </c>
      <c r="H2292" s="180"/>
      <c r="I2292" s="145">
        <v>5.4</v>
      </c>
      <c r="J2292" s="158">
        <f>I2292*F2292</f>
        <v>460.24200000000008</v>
      </c>
    </row>
    <row r="2293" spans="1:10" x14ac:dyDescent="0.3">
      <c r="B2293" s="14"/>
      <c r="C2293" s="10"/>
      <c r="D2293" s="16"/>
      <c r="E2293" s="15"/>
      <c r="F2293" s="38"/>
      <c r="G2293" s="39"/>
      <c r="H2293" s="180"/>
    </row>
    <row r="2294" spans="1:10" x14ac:dyDescent="0.3">
      <c r="A2294" s="96" t="s">
        <v>1040</v>
      </c>
      <c r="B2294" s="109"/>
      <c r="C2294" s="98" t="s">
        <v>1074</v>
      </c>
      <c r="D2294" s="95" t="s">
        <v>2</v>
      </c>
      <c r="E2294" s="99">
        <v>0</v>
      </c>
      <c r="F2294" s="110">
        <v>77.167200000000008</v>
      </c>
      <c r="G2294" s="112">
        <f>F2294*E2294</f>
        <v>0</v>
      </c>
      <c r="H2294" s="185"/>
      <c r="I2294" s="149">
        <v>31</v>
      </c>
      <c r="J2294" s="158">
        <f>I2294*F2294</f>
        <v>2392.1832000000004</v>
      </c>
    </row>
    <row r="2295" spans="1:10" x14ac:dyDescent="0.3">
      <c r="B2295" s="14"/>
      <c r="C2295" s="10"/>
      <c r="D2295" s="16"/>
      <c r="E2295" s="15"/>
      <c r="F2295" s="38"/>
      <c r="G2295" s="39"/>
      <c r="H2295" s="180"/>
    </row>
    <row r="2296" spans="1:10" x14ac:dyDescent="0.3">
      <c r="A2296" s="96" t="s">
        <v>1037</v>
      </c>
      <c r="B2296" s="109">
        <v>16</v>
      </c>
      <c r="C2296" s="98" t="s">
        <v>921</v>
      </c>
      <c r="D2296" s="95" t="s">
        <v>2</v>
      </c>
      <c r="E2296" s="99">
        <v>54</v>
      </c>
      <c r="F2296" s="110">
        <v>77.167200000000008</v>
      </c>
      <c r="G2296" s="112">
        <f>F2296*E2296</f>
        <v>4167.0288</v>
      </c>
      <c r="H2296" s="185"/>
      <c r="I2296" s="149">
        <v>32</v>
      </c>
      <c r="J2296" s="162">
        <f>I2296*F2296</f>
        <v>2469.3504000000003</v>
      </c>
    </row>
    <row r="2297" spans="1:10" x14ac:dyDescent="0.3">
      <c r="B2297" s="14"/>
      <c r="C2297" s="10"/>
      <c r="D2297" s="16"/>
      <c r="E2297" s="15"/>
      <c r="F2297" s="38"/>
      <c r="G2297" s="39"/>
      <c r="H2297" s="180"/>
    </row>
    <row r="2298" spans="1:10" x14ac:dyDescent="0.3">
      <c r="B2298" s="14"/>
      <c r="C2298" s="70" t="s">
        <v>80</v>
      </c>
      <c r="D2298" s="16"/>
      <c r="E2298" s="15"/>
      <c r="F2298" s="38"/>
      <c r="G2298" s="39"/>
      <c r="H2298" s="180"/>
    </row>
    <row r="2299" spans="1:10" x14ac:dyDescent="0.3">
      <c r="B2299" s="14"/>
      <c r="C2299" s="10"/>
      <c r="D2299" s="16"/>
      <c r="E2299" s="15"/>
      <c r="F2299" s="38"/>
      <c r="G2299" s="39"/>
      <c r="H2299" s="180"/>
    </row>
    <row r="2300" spans="1:10" x14ac:dyDescent="0.3">
      <c r="A2300" s="13">
        <v>38</v>
      </c>
      <c r="B2300" s="14">
        <v>17</v>
      </c>
      <c r="C2300" s="10" t="s">
        <v>611</v>
      </c>
      <c r="D2300" s="16" t="s">
        <v>2</v>
      </c>
      <c r="E2300" s="15">
        <v>64</v>
      </c>
      <c r="F2300" s="38">
        <v>94.627500000000012</v>
      </c>
      <c r="G2300" s="39">
        <f>F2300*E2300</f>
        <v>6056.1600000000008</v>
      </c>
      <c r="H2300" s="180"/>
      <c r="I2300" s="145">
        <v>89</v>
      </c>
      <c r="J2300" s="158">
        <f>I2300*F2300</f>
        <v>8421.8475000000017</v>
      </c>
    </row>
    <row r="2301" spans="1:10" x14ac:dyDescent="0.3">
      <c r="B2301" s="14"/>
      <c r="C2301" s="10"/>
      <c r="D2301" s="16"/>
      <c r="E2301" s="15"/>
      <c r="F2301" s="38"/>
      <c r="G2301" s="39"/>
      <c r="H2301" s="180"/>
    </row>
    <row r="2302" spans="1:10" x14ac:dyDescent="0.3">
      <c r="B2302" s="14"/>
      <c r="C2302" s="9" t="s">
        <v>81</v>
      </c>
      <c r="D2302" s="16"/>
      <c r="E2302" s="15"/>
      <c r="F2302" s="38"/>
      <c r="G2302" s="39"/>
      <c r="H2302" s="180"/>
    </row>
    <row r="2303" spans="1:10" x14ac:dyDescent="0.3">
      <c r="B2303" s="14"/>
      <c r="C2303" s="10"/>
      <c r="D2303" s="16"/>
      <c r="E2303" s="15"/>
      <c r="F2303" s="38"/>
      <c r="G2303" s="39"/>
      <c r="H2303" s="180"/>
    </row>
    <row r="2304" spans="1:10" ht="37.5" x14ac:dyDescent="0.3">
      <c r="A2304" s="96" t="s">
        <v>1037</v>
      </c>
      <c r="B2304" s="109">
        <v>18</v>
      </c>
      <c r="C2304" s="98" t="s">
        <v>617</v>
      </c>
      <c r="D2304" s="95" t="s">
        <v>3</v>
      </c>
      <c r="E2304" s="99">
        <v>60</v>
      </c>
      <c r="F2304" s="110">
        <v>68.14</v>
      </c>
      <c r="G2304" s="112">
        <f>F2304*E2304</f>
        <v>4088.4</v>
      </c>
      <c r="H2304" s="185"/>
      <c r="I2304" s="145">
        <v>57</v>
      </c>
      <c r="J2304" s="158">
        <f>I2304*F2304</f>
        <v>3883.98</v>
      </c>
    </row>
    <row r="2305" spans="1:10" x14ac:dyDescent="0.3">
      <c r="B2305" s="14"/>
      <c r="C2305" s="10"/>
      <c r="D2305" s="16"/>
      <c r="E2305" s="15"/>
      <c r="F2305" s="38"/>
      <c r="G2305" s="39"/>
      <c r="H2305" s="180"/>
    </row>
    <row r="2306" spans="1:10" ht="37.5" x14ac:dyDescent="0.3">
      <c r="A2306" s="13">
        <v>38</v>
      </c>
      <c r="B2306" s="14">
        <v>19</v>
      </c>
      <c r="C2306" s="10" t="s">
        <v>82</v>
      </c>
      <c r="D2306" s="16" t="s">
        <v>3</v>
      </c>
      <c r="E2306" s="15">
        <v>12</v>
      </c>
      <c r="F2306" s="38">
        <v>32.867100000000001</v>
      </c>
      <c r="G2306" s="39">
        <f>F2306*E2306</f>
        <v>394.40520000000004</v>
      </c>
      <c r="H2306" s="180"/>
      <c r="I2306" s="145">
        <v>48</v>
      </c>
      <c r="J2306" s="158">
        <f>I2306*F2306</f>
        <v>1577.6208000000001</v>
      </c>
    </row>
    <row r="2307" spans="1:10" x14ac:dyDescent="0.3">
      <c r="B2307" s="14"/>
      <c r="C2307" s="10"/>
      <c r="D2307" s="16"/>
      <c r="E2307" s="15"/>
      <c r="F2307" s="38"/>
      <c r="G2307" s="39"/>
      <c r="H2307" s="180"/>
    </row>
    <row r="2308" spans="1:10" x14ac:dyDescent="0.3">
      <c r="B2308" s="14"/>
      <c r="C2308" s="10"/>
      <c r="D2308" s="16"/>
      <c r="E2308" s="15"/>
      <c r="F2308" s="38"/>
      <c r="G2308" s="39"/>
      <c r="H2308" s="180"/>
    </row>
    <row r="2309" spans="1:10" s="3" customFormat="1" ht="19.5" thickBot="1" x14ac:dyDescent="0.35">
      <c r="A2309" s="13"/>
      <c r="B2309" s="14"/>
      <c r="C2309" s="44" t="s">
        <v>646</v>
      </c>
      <c r="D2309" s="16"/>
      <c r="E2309" s="15"/>
      <c r="F2309" s="38"/>
      <c r="G2309" s="53">
        <f>SUM(G2246:G2308)</f>
        <v>82151.681559999997</v>
      </c>
      <c r="H2309" s="179"/>
      <c r="I2309" s="146"/>
      <c r="J2309" s="53">
        <f>SUM(J2246:J2308)</f>
        <v>94316.586804000006</v>
      </c>
    </row>
    <row r="2310" spans="1:10" s="3" customFormat="1" ht="19.5" thickTop="1" x14ac:dyDescent="0.3">
      <c r="A2310" s="91"/>
      <c r="B2310" s="14"/>
      <c r="C2310" s="44"/>
      <c r="D2310" s="16"/>
      <c r="E2310" s="15"/>
      <c r="F2310" s="38"/>
      <c r="G2310" s="39"/>
      <c r="H2310" s="180"/>
      <c r="I2310" s="146"/>
      <c r="J2310" s="159"/>
    </row>
    <row r="2311" spans="1:10" s="3" customFormat="1" x14ac:dyDescent="0.3">
      <c r="A2311" s="91"/>
      <c r="B2311" s="14"/>
      <c r="C2311" s="44"/>
      <c r="D2311" s="16"/>
      <c r="E2311" s="15"/>
      <c r="F2311" s="38"/>
      <c r="G2311" s="39"/>
      <c r="H2311" s="180"/>
      <c r="I2311" s="146"/>
      <c r="J2311" s="159"/>
    </row>
    <row r="2312" spans="1:10" s="3" customFormat="1" x14ac:dyDescent="0.3">
      <c r="A2312" s="91"/>
      <c r="B2312" s="14"/>
      <c r="C2312" s="44" t="s">
        <v>691</v>
      </c>
      <c r="D2312" s="16"/>
      <c r="E2312" s="15"/>
      <c r="F2312" s="38"/>
      <c r="G2312" s="39"/>
      <c r="H2312" s="180"/>
      <c r="I2312" s="146"/>
      <c r="J2312" s="159"/>
    </row>
    <row r="2313" spans="1:10" s="3" customFormat="1" x14ac:dyDescent="0.3">
      <c r="A2313" s="91"/>
      <c r="B2313" s="14"/>
      <c r="C2313" s="44" t="s">
        <v>626</v>
      </c>
      <c r="D2313" s="16"/>
      <c r="E2313" s="15"/>
      <c r="F2313" s="38"/>
      <c r="G2313" s="39"/>
      <c r="H2313" s="180"/>
      <c r="I2313" s="146"/>
      <c r="J2313" s="159"/>
    </row>
    <row r="2314" spans="1:10" s="3" customFormat="1" x14ac:dyDescent="0.3">
      <c r="A2314" s="91"/>
      <c r="B2314" s="14"/>
      <c r="C2314" s="44" t="s">
        <v>675</v>
      </c>
      <c r="D2314" s="16"/>
      <c r="E2314" s="15"/>
      <c r="F2314" s="38"/>
      <c r="G2314" s="39"/>
      <c r="H2314" s="180"/>
      <c r="I2314" s="146"/>
      <c r="J2314" s="159"/>
    </row>
    <row r="2315" spans="1:10" s="3" customFormat="1" x14ac:dyDescent="0.3">
      <c r="A2315" s="91"/>
      <c r="B2315" s="14"/>
      <c r="C2315" s="44"/>
      <c r="D2315" s="16"/>
      <c r="E2315" s="15"/>
      <c r="F2315" s="38"/>
      <c r="G2315" s="39"/>
      <c r="H2315" s="180"/>
      <c r="I2315" s="146"/>
      <c r="J2315" s="159"/>
    </row>
    <row r="2316" spans="1:10" s="3" customFormat="1" x14ac:dyDescent="0.3">
      <c r="A2316" s="91"/>
      <c r="B2316" s="14"/>
      <c r="C2316" s="44"/>
      <c r="D2316" s="16"/>
      <c r="E2316" s="15"/>
      <c r="F2316" s="38"/>
      <c r="G2316" s="39"/>
      <c r="H2316" s="180"/>
      <c r="I2316" s="146"/>
      <c r="J2316" s="159"/>
    </row>
    <row r="2317" spans="1:10" ht="21" x14ac:dyDescent="0.3">
      <c r="B2317" s="14"/>
      <c r="C2317" s="37" t="s">
        <v>848</v>
      </c>
      <c r="D2317" s="16"/>
      <c r="E2317" s="15"/>
      <c r="F2317" s="38"/>
      <c r="G2317" s="39"/>
      <c r="H2317" s="180"/>
    </row>
    <row r="2318" spans="1:10" x14ac:dyDescent="0.3">
      <c r="B2318" s="14"/>
      <c r="C2318" s="10"/>
      <c r="D2318" s="16"/>
      <c r="E2318" s="15"/>
      <c r="F2318" s="38"/>
      <c r="G2318" s="39"/>
      <c r="H2318" s="180"/>
    </row>
    <row r="2319" spans="1:10" ht="21" x14ac:dyDescent="0.3">
      <c r="B2319" s="14"/>
      <c r="C2319" s="37" t="s">
        <v>84</v>
      </c>
      <c r="D2319" s="16"/>
      <c r="E2319" s="15"/>
      <c r="F2319" s="38"/>
      <c r="G2319" s="39"/>
      <c r="H2319" s="180"/>
    </row>
    <row r="2320" spans="1:10" x14ac:dyDescent="0.3">
      <c r="B2320" s="14"/>
      <c r="C2320" s="10"/>
      <c r="D2320" s="16"/>
      <c r="E2320" s="15"/>
      <c r="F2320" s="38"/>
      <c r="G2320" s="39"/>
      <c r="H2320" s="180"/>
    </row>
    <row r="2321" spans="1:10" ht="199.5" customHeight="1" x14ac:dyDescent="0.3">
      <c r="B2321" s="14"/>
      <c r="C2321" s="66" t="s">
        <v>1028</v>
      </c>
      <c r="D2321" s="16"/>
      <c r="E2321" s="15"/>
      <c r="F2321" s="38"/>
      <c r="G2321" s="39"/>
      <c r="H2321" s="180"/>
    </row>
    <row r="2322" spans="1:10" ht="37.5" x14ac:dyDescent="0.3">
      <c r="B2322" s="14"/>
      <c r="C2322" s="67" t="s">
        <v>727</v>
      </c>
      <c r="D2322" s="16"/>
      <c r="E2322" s="15"/>
      <c r="F2322" s="38"/>
      <c r="G2322" s="39"/>
      <c r="H2322" s="180"/>
    </row>
    <row r="2323" spans="1:10" x14ac:dyDescent="0.3">
      <c r="B2323" s="14"/>
      <c r="C2323" s="10"/>
      <c r="D2323" s="16"/>
      <c r="E2323" s="15"/>
      <c r="F2323" s="38"/>
      <c r="G2323" s="39"/>
      <c r="H2323" s="180"/>
    </row>
    <row r="2324" spans="1:10" x14ac:dyDescent="0.3">
      <c r="B2324" s="14"/>
      <c r="C2324" s="9" t="s">
        <v>85</v>
      </c>
      <c r="D2324" s="16"/>
      <c r="E2324" s="15"/>
      <c r="F2324" s="38"/>
      <c r="G2324" s="39"/>
      <c r="H2324" s="180"/>
    </row>
    <row r="2325" spans="1:10" x14ac:dyDescent="0.3">
      <c r="B2325" s="14"/>
      <c r="C2325" s="10"/>
      <c r="D2325" s="16"/>
      <c r="E2325" s="15"/>
      <c r="F2325" s="38"/>
      <c r="G2325" s="39"/>
      <c r="H2325" s="180"/>
    </row>
    <row r="2326" spans="1:10" ht="93.75" x14ac:dyDescent="0.3">
      <c r="B2326" s="14"/>
      <c r="C2326" s="10" t="s">
        <v>86</v>
      </c>
      <c r="D2326" s="16"/>
      <c r="E2326" s="15"/>
      <c r="F2326" s="38"/>
      <c r="G2326" s="39"/>
      <c r="H2326" s="180"/>
    </row>
    <row r="2327" spans="1:10" x14ac:dyDescent="0.3">
      <c r="B2327" s="14"/>
      <c r="C2327" s="10"/>
      <c r="D2327" s="16"/>
      <c r="E2327" s="15"/>
      <c r="F2327" s="38"/>
      <c r="G2327" s="39"/>
      <c r="H2327" s="180"/>
    </row>
    <row r="2328" spans="1:10" ht="21" x14ac:dyDescent="0.3">
      <c r="B2328" s="14"/>
      <c r="C2328" s="37" t="s">
        <v>87</v>
      </c>
      <c r="D2328" s="16"/>
      <c r="E2328" s="15"/>
      <c r="F2328" s="38"/>
      <c r="G2328" s="39"/>
      <c r="H2328" s="180"/>
    </row>
    <row r="2329" spans="1:10" x14ac:dyDescent="0.3">
      <c r="B2329" s="14"/>
      <c r="C2329" s="10"/>
      <c r="D2329" s="16"/>
      <c r="E2329" s="15"/>
      <c r="F2329" s="38"/>
      <c r="G2329" s="39"/>
      <c r="H2329" s="180"/>
    </row>
    <row r="2330" spans="1:10" ht="37.5" x14ac:dyDescent="0.3">
      <c r="B2330" s="14"/>
      <c r="C2330" s="9" t="s">
        <v>88</v>
      </c>
      <c r="D2330" s="16"/>
      <c r="E2330" s="15"/>
      <c r="F2330" s="38"/>
      <c r="G2330" s="39"/>
      <c r="H2330" s="180"/>
    </row>
    <row r="2331" spans="1:10" x14ac:dyDescent="0.3">
      <c r="B2331" s="14"/>
      <c r="C2331" s="10"/>
      <c r="D2331" s="16"/>
      <c r="E2331" s="15"/>
      <c r="F2331" s="38"/>
      <c r="G2331" s="39"/>
      <c r="H2331" s="180"/>
    </row>
    <row r="2332" spans="1:10" x14ac:dyDescent="0.3">
      <c r="A2332" s="13">
        <v>39</v>
      </c>
      <c r="B2332" s="14">
        <v>1</v>
      </c>
      <c r="C2332" s="10" t="s">
        <v>612</v>
      </c>
      <c r="D2332" s="16" t="s">
        <v>235</v>
      </c>
      <c r="E2332" s="15">
        <v>10</v>
      </c>
      <c r="F2332" s="38">
        <v>14.985000000000001</v>
      </c>
      <c r="G2332" s="39">
        <f>F2332*E2332</f>
        <v>149.85000000000002</v>
      </c>
      <c r="H2332" s="180"/>
      <c r="I2332" s="145">
        <v>5.09</v>
      </c>
      <c r="J2332" s="158">
        <f>I2332*F2332</f>
        <v>76.273650000000004</v>
      </c>
    </row>
    <row r="2333" spans="1:10" x14ac:dyDescent="0.3">
      <c r="B2333" s="14"/>
      <c r="C2333" s="10"/>
      <c r="D2333" s="16"/>
      <c r="E2333" s="15"/>
      <c r="F2333" s="38"/>
      <c r="G2333" s="39"/>
      <c r="H2333" s="180"/>
    </row>
    <row r="2334" spans="1:10" x14ac:dyDescent="0.3">
      <c r="A2334" s="13">
        <v>39</v>
      </c>
      <c r="B2334" s="14">
        <v>2</v>
      </c>
      <c r="C2334" s="10" t="s">
        <v>255</v>
      </c>
      <c r="D2334" s="16" t="s">
        <v>235</v>
      </c>
      <c r="E2334" s="15">
        <v>2.4</v>
      </c>
      <c r="F2334" s="38">
        <v>14.985000000000001</v>
      </c>
      <c r="G2334" s="39">
        <f>F2334*E2334</f>
        <v>35.963999999999999</v>
      </c>
      <c r="H2334" s="180"/>
      <c r="I2334" s="145">
        <v>6</v>
      </c>
      <c r="J2334" s="158">
        <f>I2334*F2334</f>
        <v>89.910000000000011</v>
      </c>
    </row>
    <row r="2335" spans="1:10" x14ac:dyDescent="0.3">
      <c r="B2335" s="14"/>
      <c r="C2335" s="10"/>
      <c r="D2335" s="16"/>
      <c r="E2335" s="15"/>
      <c r="F2335" s="38"/>
      <c r="G2335" s="39"/>
      <c r="H2335" s="180"/>
    </row>
    <row r="2336" spans="1:10" x14ac:dyDescent="0.3">
      <c r="A2336" s="13">
        <v>39</v>
      </c>
      <c r="B2336" s="14">
        <v>3</v>
      </c>
      <c r="C2336" s="10" t="s">
        <v>254</v>
      </c>
      <c r="D2336" s="16" t="s">
        <v>235</v>
      </c>
      <c r="E2336" s="15">
        <v>4.2</v>
      </c>
      <c r="F2336" s="38">
        <v>14.985000000000001</v>
      </c>
      <c r="G2336" s="39">
        <f>F2336*E2336</f>
        <v>62.937000000000005</v>
      </c>
      <c r="H2336" s="180"/>
      <c r="I2336" s="145">
        <v>9</v>
      </c>
      <c r="J2336" s="158">
        <f>I2336*F2336</f>
        <v>134.86500000000001</v>
      </c>
    </row>
    <row r="2337" spans="1:10" x14ac:dyDescent="0.3">
      <c r="B2337" s="14"/>
      <c r="C2337" s="10"/>
      <c r="D2337" s="16"/>
      <c r="E2337" s="15"/>
      <c r="F2337" s="38"/>
      <c r="G2337" s="39"/>
      <c r="H2337" s="180"/>
    </row>
    <row r="2338" spans="1:10" ht="37.5" x14ac:dyDescent="0.3">
      <c r="B2338" s="14"/>
      <c r="C2338" s="9" t="s">
        <v>89</v>
      </c>
      <c r="D2338" s="16"/>
      <c r="E2338" s="15"/>
      <c r="F2338" s="38"/>
      <c r="G2338" s="39"/>
      <c r="H2338" s="180"/>
    </row>
    <row r="2339" spans="1:10" x14ac:dyDescent="0.3">
      <c r="B2339" s="14"/>
      <c r="C2339" s="10"/>
      <c r="D2339" s="16"/>
      <c r="E2339" s="15"/>
      <c r="F2339" s="38"/>
      <c r="G2339" s="39"/>
      <c r="H2339" s="180"/>
    </row>
    <row r="2340" spans="1:10" x14ac:dyDescent="0.3">
      <c r="A2340" s="96" t="s">
        <v>1037</v>
      </c>
      <c r="B2340" s="109">
        <v>4</v>
      </c>
      <c r="C2340" s="98" t="s">
        <v>90</v>
      </c>
      <c r="D2340" s="95" t="s">
        <v>235</v>
      </c>
      <c r="E2340" s="99">
        <v>120</v>
      </c>
      <c r="F2340" s="110">
        <v>16.53</v>
      </c>
      <c r="G2340" s="112">
        <f>F2340*E2340</f>
        <v>1983.6000000000001</v>
      </c>
      <c r="H2340" s="185"/>
      <c r="I2340" s="149">
        <v>150</v>
      </c>
      <c r="J2340" s="162">
        <f>I2340*F2340</f>
        <v>2479.5</v>
      </c>
    </row>
    <row r="2341" spans="1:10" x14ac:dyDescent="0.3">
      <c r="B2341" s="14"/>
      <c r="C2341" s="42"/>
      <c r="D2341" s="16"/>
      <c r="E2341" s="15"/>
      <c r="F2341" s="52"/>
      <c r="G2341" s="54"/>
      <c r="H2341" s="179"/>
    </row>
    <row r="2342" spans="1:10" ht="21" x14ac:dyDescent="0.3">
      <c r="B2342" s="14"/>
      <c r="C2342" s="37" t="s">
        <v>627</v>
      </c>
      <c r="D2342" s="71"/>
      <c r="E2342" s="72"/>
      <c r="F2342" s="52"/>
      <c r="G2342" s="54"/>
      <c r="H2342" s="179"/>
    </row>
    <row r="2343" spans="1:10" x14ac:dyDescent="0.3">
      <c r="B2343" s="14"/>
      <c r="C2343" s="10"/>
      <c r="D2343" s="16"/>
      <c r="E2343" s="15"/>
      <c r="F2343" s="38"/>
      <c r="G2343" s="39"/>
      <c r="H2343" s="180"/>
    </row>
    <row r="2344" spans="1:10" ht="90.75" customHeight="1" x14ac:dyDescent="0.3">
      <c r="B2344" s="14"/>
      <c r="C2344" s="9" t="s">
        <v>91</v>
      </c>
      <c r="D2344" s="16"/>
      <c r="E2344" s="15"/>
      <c r="F2344" s="38"/>
      <c r="G2344" s="39"/>
      <c r="H2344" s="180"/>
    </row>
    <row r="2345" spans="1:10" x14ac:dyDescent="0.3">
      <c r="B2345" s="14"/>
      <c r="C2345" s="44"/>
      <c r="D2345" s="16"/>
      <c r="E2345" s="15"/>
      <c r="F2345" s="38"/>
      <c r="G2345" s="39"/>
      <c r="H2345" s="180"/>
    </row>
    <row r="2346" spans="1:10" ht="21" x14ac:dyDescent="0.3">
      <c r="B2346" s="14"/>
      <c r="C2346" s="37" t="s">
        <v>627</v>
      </c>
      <c r="D2346" s="16"/>
      <c r="E2346" s="15"/>
      <c r="F2346" s="38"/>
      <c r="G2346" s="39"/>
      <c r="H2346" s="180"/>
    </row>
    <row r="2347" spans="1:10" x14ac:dyDescent="0.3">
      <c r="B2347" s="14"/>
      <c r="C2347" s="10"/>
      <c r="D2347" s="16"/>
      <c r="E2347" s="15"/>
      <c r="F2347" s="38"/>
      <c r="G2347" s="39"/>
      <c r="H2347" s="180"/>
    </row>
    <row r="2348" spans="1:10" x14ac:dyDescent="0.3">
      <c r="A2348" s="101" t="s">
        <v>1042</v>
      </c>
      <c r="B2348" s="115">
        <v>5</v>
      </c>
      <c r="C2348" s="103" t="s">
        <v>92</v>
      </c>
      <c r="D2348" s="104" t="s">
        <v>235</v>
      </c>
      <c r="E2348" s="105">
        <v>3.42</v>
      </c>
      <c r="F2348" s="107">
        <v>202</v>
      </c>
      <c r="G2348" s="108">
        <f>F2348*E2348</f>
        <v>690.84</v>
      </c>
      <c r="H2348" s="184"/>
      <c r="I2348" s="150">
        <v>0</v>
      </c>
      <c r="J2348" s="163">
        <f>I2348*F2348</f>
        <v>0</v>
      </c>
    </row>
    <row r="2349" spans="1:10" x14ac:dyDescent="0.3">
      <c r="B2349" s="14"/>
      <c r="C2349" s="10"/>
      <c r="D2349" s="16"/>
      <c r="E2349" s="15"/>
      <c r="F2349" s="38"/>
      <c r="G2349" s="39"/>
      <c r="H2349" s="180"/>
    </row>
    <row r="2350" spans="1:10" ht="21" x14ac:dyDescent="0.3">
      <c r="B2350" s="14"/>
      <c r="C2350" s="37" t="s">
        <v>628</v>
      </c>
      <c r="D2350" s="16"/>
      <c r="E2350" s="15"/>
      <c r="F2350" s="38"/>
      <c r="G2350" s="39"/>
      <c r="H2350" s="180"/>
    </row>
    <row r="2351" spans="1:10" x14ac:dyDescent="0.3">
      <c r="B2351" s="14"/>
      <c r="C2351" s="10"/>
      <c r="D2351" s="16"/>
      <c r="E2351" s="15"/>
      <c r="F2351" s="38"/>
      <c r="G2351" s="39"/>
      <c r="H2351" s="180"/>
    </row>
    <row r="2352" spans="1:10" ht="90" customHeight="1" x14ac:dyDescent="0.3">
      <c r="B2352" s="14"/>
      <c r="C2352" s="9" t="s">
        <v>724</v>
      </c>
      <c r="D2352" s="16"/>
      <c r="E2352" s="15"/>
      <c r="F2352" s="38"/>
      <c r="G2352" s="39"/>
      <c r="H2352" s="180"/>
    </row>
    <row r="2353" spans="1:10" x14ac:dyDescent="0.3">
      <c r="B2353" s="14"/>
      <c r="C2353" s="9"/>
      <c r="D2353" s="16"/>
      <c r="E2353" s="15"/>
      <c r="F2353" s="38"/>
      <c r="G2353" s="39"/>
      <c r="H2353" s="180"/>
    </row>
    <row r="2354" spans="1:10" x14ac:dyDescent="0.3">
      <c r="A2354" s="101" t="s">
        <v>1042</v>
      </c>
      <c r="B2354" s="115">
        <v>6</v>
      </c>
      <c r="C2354" s="103" t="s">
        <v>984</v>
      </c>
      <c r="D2354" s="104" t="s">
        <v>235</v>
      </c>
      <c r="E2354" s="105">
        <v>72</v>
      </c>
      <c r="F2354" s="107">
        <v>620</v>
      </c>
      <c r="G2354" s="108">
        <f>F2354*E2354</f>
        <v>44640</v>
      </c>
      <c r="H2354" s="184"/>
      <c r="I2354" s="150">
        <v>0</v>
      </c>
      <c r="J2354" s="163">
        <f>I2354*F2354</f>
        <v>0</v>
      </c>
    </row>
    <row r="2355" spans="1:10" x14ac:dyDescent="0.3">
      <c r="A2355" s="96"/>
      <c r="B2355" s="109"/>
      <c r="C2355" s="98"/>
      <c r="D2355" s="95"/>
      <c r="E2355" s="99"/>
      <c r="F2355" s="110"/>
      <c r="G2355" s="112"/>
      <c r="H2355" s="185"/>
    </row>
    <row r="2356" spans="1:10" ht="21" x14ac:dyDescent="0.3">
      <c r="B2356" s="14"/>
      <c r="C2356" s="37" t="s">
        <v>739</v>
      </c>
      <c r="D2356" s="16"/>
      <c r="E2356" s="73"/>
      <c r="F2356" s="38"/>
      <c r="G2356" s="39"/>
      <c r="H2356" s="180"/>
    </row>
    <row r="2357" spans="1:10" x14ac:dyDescent="0.3">
      <c r="B2357" s="14"/>
      <c r="C2357" s="9"/>
      <c r="D2357" s="16"/>
      <c r="E2357" s="73"/>
      <c r="F2357" s="38"/>
      <c r="G2357" s="39"/>
      <c r="H2357" s="180"/>
    </row>
    <row r="2358" spans="1:10" ht="89.25" customHeight="1" x14ac:dyDescent="0.3">
      <c r="B2358" s="14"/>
      <c r="C2358" s="9" t="s">
        <v>91</v>
      </c>
      <c r="D2358" s="16"/>
      <c r="E2358" s="73"/>
      <c r="F2358" s="38"/>
      <c r="G2358" s="39"/>
      <c r="H2358" s="180"/>
    </row>
    <row r="2359" spans="1:10" x14ac:dyDescent="0.3">
      <c r="B2359" s="14"/>
      <c r="C2359" s="10"/>
      <c r="D2359" s="16"/>
      <c r="E2359" s="73"/>
      <c r="F2359" s="38"/>
      <c r="G2359" s="39"/>
      <c r="H2359" s="180"/>
    </row>
    <row r="2360" spans="1:10" x14ac:dyDescent="0.3">
      <c r="A2360" s="13">
        <v>39</v>
      </c>
      <c r="B2360" s="14">
        <v>7</v>
      </c>
      <c r="C2360" s="10" t="s">
        <v>836</v>
      </c>
      <c r="D2360" s="16" t="s">
        <v>235</v>
      </c>
      <c r="E2360" s="73">
        <v>20</v>
      </c>
      <c r="F2360" s="38">
        <v>100.99890000000001</v>
      </c>
      <c r="G2360" s="39">
        <f>F2360*E2360</f>
        <v>2019.9780000000001</v>
      </c>
      <c r="H2360" s="180"/>
      <c r="I2360" s="145">
        <v>4.5599999999999996</v>
      </c>
      <c r="J2360" s="158">
        <f>I2360*F2360</f>
        <v>460.55498399999999</v>
      </c>
    </row>
    <row r="2361" spans="1:10" x14ac:dyDescent="0.3">
      <c r="B2361" s="14"/>
      <c r="C2361" s="10"/>
      <c r="D2361" s="16"/>
      <c r="E2361" s="73"/>
      <c r="F2361" s="38"/>
      <c r="G2361" s="39"/>
      <c r="H2361" s="180"/>
    </row>
    <row r="2362" spans="1:10" ht="19.5" customHeight="1" x14ac:dyDescent="0.3">
      <c r="B2362" s="14"/>
      <c r="C2362" s="37" t="s">
        <v>93</v>
      </c>
      <c r="D2362" s="16"/>
      <c r="E2362" s="15"/>
      <c r="F2362" s="38"/>
      <c r="G2362" s="39"/>
      <c r="H2362" s="180"/>
    </row>
    <row r="2363" spans="1:10" x14ac:dyDescent="0.3">
      <c r="B2363" s="14"/>
      <c r="C2363" s="10"/>
      <c r="D2363" s="16"/>
      <c r="E2363" s="15"/>
      <c r="F2363" s="38"/>
      <c r="G2363" s="39"/>
      <c r="H2363" s="180"/>
    </row>
    <row r="2364" spans="1:10" x14ac:dyDescent="0.3">
      <c r="B2364" s="14"/>
      <c r="C2364" s="9" t="s">
        <v>600</v>
      </c>
      <c r="D2364" s="16"/>
      <c r="E2364" s="15"/>
      <c r="F2364" s="38"/>
      <c r="G2364" s="39"/>
      <c r="H2364" s="180"/>
    </row>
    <row r="2365" spans="1:10" x14ac:dyDescent="0.3">
      <c r="B2365" s="14"/>
      <c r="C2365" s="9"/>
      <c r="D2365" s="16"/>
      <c r="E2365" s="15"/>
      <c r="F2365" s="38"/>
      <c r="G2365" s="39"/>
      <c r="H2365" s="180"/>
    </row>
    <row r="2366" spans="1:10" x14ac:dyDescent="0.3">
      <c r="A2366" s="96" t="s">
        <v>1037</v>
      </c>
      <c r="B2366" s="109">
        <v>8</v>
      </c>
      <c r="C2366" s="98" t="s">
        <v>256</v>
      </c>
      <c r="D2366" s="95" t="s">
        <v>2</v>
      </c>
      <c r="E2366" s="99">
        <v>290</v>
      </c>
      <c r="F2366" s="110">
        <v>38.295000000000002</v>
      </c>
      <c r="G2366" s="112">
        <f>F2366*E2366</f>
        <v>11105.550000000001</v>
      </c>
      <c r="H2366" s="185"/>
      <c r="I2366" s="149">
        <v>93</v>
      </c>
      <c r="J2366" s="162">
        <f>I2366*F2366</f>
        <v>3561.4349999999999</v>
      </c>
    </row>
    <row r="2367" spans="1:10" x14ac:dyDescent="0.3">
      <c r="B2367" s="14"/>
      <c r="C2367" s="10"/>
      <c r="D2367" s="16"/>
      <c r="E2367" s="15"/>
      <c r="F2367" s="38"/>
      <c r="G2367" s="39"/>
      <c r="H2367" s="180"/>
    </row>
    <row r="2368" spans="1:10" x14ac:dyDescent="0.3">
      <c r="B2368" s="14"/>
      <c r="C2368" s="10"/>
      <c r="D2368" s="16"/>
      <c r="E2368" s="73"/>
      <c r="F2368" s="38"/>
      <c r="G2368" s="39"/>
      <c r="H2368" s="180"/>
    </row>
    <row r="2369" spans="2:10" x14ac:dyDescent="0.3">
      <c r="B2369" s="14"/>
      <c r="C2369" s="42"/>
      <c r="D2369" s="16"/>
      <c r="E2369" s="15"/>
      <c r="F2369" s="52"/>
      <c r="G2369" s="54"/>
      <c r="H2369" s="179"/>
    </row>
    <row r="2370" spans="2:10" ht="19.5" thickBot="1" x14ac:dyDescent="0.35">
      <c r="B2370" s="14"/>
      <c r="C2370" s="42" t="s">
        <v>646</v>
      </c>
      <c r="D2370" s="16"/>
      <c r="E2370" s="15"/>
      <c r="F2370" s="52"/>
      <c r="G2370" s="53">
        <f>SUM(G2317:G2368)</f>
        <v>60688.719000000005</v>
      </c>
      <c r="H2370" s="179"/>
      <c r="J2370" s="53">
        <f>SUM(J2317:J2368)</f>
        <v>6802.5386340000005</v>
      </c>
    </row>
    <row r="2371" spans="2:10" ht="19.5" thickTop="1" x14ac:dyDescent="0.3">
      <c r="B2371" s="14"/>
      <c r="C2371" s="42"/>
      <c r="D2371" s="16"/>
      <c r="E2371" s="15"/>
      <c r="F2371" s="52"/>
      <c r="G2371" s="54"/>
      <c r="H2371" s="179"/>
    </row>
    <row r="2372" spans="2:10" x14ac:dyDescent="0.3">
      <c r="B2372" s="14"/>
      <c r="C2372" s="43"/>
      <c r="D2372" s="16"/>
      <c r="E2372" s="15"/>
      <c r="F2372" s="38"/>
      <c r="G2372" s="39"/>
      <c r="H2372" s="180"/>
    </row>
    <row r="2373" spans="2:10" x14ac:dyDescent="0.3">
      <c r="B2373" s="14"/>
      <c r="C2373" s="44" t="s">
        <v>691</v>
      </c>
      <c r="D2373" s="16"/>
      <c r="E2373" s="15"/>
      <c r="F2373" s="38"/>
      <c r="G2373" s="39"/>
      <c r="H2373" s="180"/>
    </row>
    <row r="2374" spans="2:10" x14ac:dyDescent="0.3">
      <c r="B2374" s="14"/>
      <c r="C2374" s="44" t="s">
        <v>690</v>
      </c>
      <c r="D2374" s="16"/>
      <c r="E2374" s="15"/>
      <c r="F2374" s="38"/>
      <c r="G2374" s="39"/>
      <c r="H2374" s="180"/>
    </row>
    <row r="2375" spans="2:10" x14ac:dyDescent="0.3">
      <c r="B2375" s="14"/>
      <c r="C2375" s="44" t="s">
        <v>675</v>
      </c>
      <c r="D2375" s="16"/>
      <c r="E2375" s="15"/>
      <c r="F2375" s="38"/>
      <c r="G2375" s="39"/>
      <c r="H2375" s="180"/>
    </row>
    <row r="2376" spans="2:10" x14ac:dyDescent="0.3">
      <c r="B2376" s="14"/>
      <c r="C2376" s="44"/>
      <c r="D2376" s="16"/>
      <c r="E2376" s="30"/>
      <c r="F2376" s="38"/>
      <c r="G2376" s="39"/>
      <c r="H2376" s="180"/>
    </row>
    <row r="2377" spans="2:10" x14ac:dyDescent="0.3">
      <c r="B2377" s="89"/>
      <c r="C2377" s="69"/>
      <c r="D2377" s="16"/>
      <c r="E2377" s="30"/>
      <c r="F2377" s="38"/>
      <c r="G2377" s="39"/>
      <c r="H2377" s="180"/>
    </row>
    <row r="2378" spans="2:10" ht="21" x14ac:dyDescent="0.3">
      <c r="B2378" s="14"/>
      <c r="C2378" s="37" t="s">
        <v>849</v>
      </c>
      <c r="D2378" s="16"/>
      <c r="E2378" s="30"/>
      <c r="F2378" s="38"/>
      <c r="G2378" s="39"/>
      <c r="H2378" s="180"/>
    </row>
    <row r="2379" spans="2:10" x14ac:dyDescent="0.3">
      <c r="B2379" s="14"/>
      <c r="C2379" s="10"/>
      <c r="D2379" s="16"/>
      <c r="E2379" s="15"/>
      <c r="F2379" s="38"/>
      <c r="G2379" s="39"/>
      <c r="H2379" s="180"/>
    </row>
    <row r="2380" spans="2:10" ht="21" x14ac:dyDescent="0.3">
      <c r="B2380" s="14"/>
      <c r="C2380" s="37" t="s">
        <v>94</v>
      </c>
      <c r="D2380" s="16"/>
      <c r="E2380" s="15"/>
      <c r="F2380" s="38"/>
      <c r="G2380" s="39"/>
      <c r="H2380" s="180"/>
    </row>
    <row r="2381" spans="2:10" x14ac:dyDescent="0.3">
      <c r="B2381" s="14"/>
      <c r="C2381" s="10"/>
      <c r="D2381" s="16"/>
      <c r="E2381" s="15"/>
      <c r="F2381" s="38"/>
      <c r="G2381" s="39"/>
      <c r="H2381" s="180"/>
    </row>
    <row r="2382" spans="2:10" x14ac:dyDescent="0.3">
      <c r="B2382" s="14"/>
      <c r="C2382" s="9" t="s">
        <v>0</v>
      </c>
      <c r="D2382" s="16"/>
      <c r="E2382" s="15"/>
      <c r="F2382" s="38"/>
      <c r="G2382" s="39"/>
      <c r="H2382" s="180"/>
    </row>
    <row r="2383" spans="2:10" x14ac:dyDescent="0.3">
      <c r="B2383" s="14"/>
      <c r="C2383" s="9"/>
      <c r="D2383" s="16"/>
      <c r="E2383" s="15"/>
      <c r="F2383" s="38"/>
      <c r="G2383" s="39"/>
      <c r="H2383" s="180"/>
    </row>
    <row r="2384" spans="2:10" ht="56.25" x14ac:dyDescent="0.3">
      <c r="B2384" s="14"/>
      <c r="C2384" s="66" t="s">
        <v>240</v>
      </c>
      <c r="D2384" s="16"/>
      <c r="E2384" s="15"/>
      <c r="F2384" s="38"/>
      <c r="G2384" s="39"/>
      <c r="H2384" s="180"/>
    </row>
    <row r="2385" spans="1:10" ht="37.5" x14ac:dyDescent="0.3">
      <c r="B2385" s="14"/>
      <c r="C2385" s="66" t="s">
        <v>241</v>
      </c>
      <c r="D2385" s="16"/>
      <c r="E2385" s="15"/>
      <c r="F2385" s="38"/>
      <c r="G2385" s="39"/>
      <c r="H2385" s="180"/>
    </row>
    <row r="2386" spans="1:10" ht="249.75" customHeight="1" x14ac:dyDescent="0.3">
      <c r="B2386" s="14"/>
      <c r="C2386" s="66" t="s">
        <v>1029</v>
      </c>
      <c r="D2386" s="16"/>
      <c r="E2386" s="15"/>
      <c r="F2386" s="38"/>
      <c r="G2386" s="39"/>
      <c r="H2386" s="180"/>
    </row>
    <row r="2387" spans="1:10" ht="37.5" x14ac:dyDescent="0.3">
      <c r="B2387" s="14"/>
      <c r="C2387" s="67" t="s">
        <v>727</v>
      </c>
      <c r="D2387" s="16"/>
      <c r="E2387" s="15"/>
      <c r="F2387" s="38"/>
      <c r="G2387" s="39"/>
      <c r="H2387" s="180"/>
    </row>
    <row r="2388" spans="1:10" x14ac:dyDescent="0.3">
      <c r="B2388" s="14"/>
      <c r="C2388" s="66"/>
      <c r="D2388" s="16"/>
      <c r="E2388" s="15"/>
      <c r="F2388" s="38"/>
      <c r="G2388" s="39"/>
      <c r="H2388" s="180"/>
    </row>
    <row r="2389" spans="1:10" ht="56.25" x14ac:dyDescent="0.3">
      <c r="B2389" s="14"/>
      <c r="C2389" s="66" t="s">
        <v>95</v>
      </c>
      <c r="D2389" s="16"/>
      <c r="E2389" s="15"/>
      <c r="F2389" s="38"/>
      <c r="G2389" s="39"/>
      <c r="H2389" s="180"/>
    </row>
    <row r="2390" spans="1:10" x14ac:dyDescent="0.3">
      <c r="B2390" s="14"/>
      <c r="C2390" s="10"/>
      <c r="D2390" s="16"/>
      <c r="E2390" s="15"/>
      <c r="F2390" s="38"/>
      <c r="G2390" s="39"/>
      <c r="H2390" s="180"/>
    </row>
    <row r="2391" spans="1:10" ht="21" x14ac:dyDescent="0.3">
      <c r="B2391" s="14"/>
      <c r="C2391" s="37" t="s">
        <v>985</v>
      </c>
      <c r="D2391" s="16"/>
      <c r="E2391" s="15"/>
      <c r="F2391" s="38"/>
      <c r="G2391" s="39"/>
      <c r="H2391" s="180"/>
    </row>
    <row r="2392" spans="1:10" ht="21" x14ac:dyDescent="0.3">
      <c r="B2392" s="14"/>
      <c r="C2392" s="37"/>
      <c r="D2392" s="16"/>
      <c r="E2392" s="15"/>
      <c r="F2392" s="38"/>
      <c r="G2392" s="39"/>
      <c r="H2392" s="180"/>
    </row>
    <row r="2393" spans="1:10" ht="37.5" x14ac:dyDescent="0.3">
      <c r="B2393" s="14"/>
      <c r="C2393" s="66" t="s">
        <v>986</v>
      </c>
      <c r="D2393" s="16"/>
      <c r="E2393" s="15"/>
      <c r="F2393" s="38"/>
      <c r="G2393" s="39"/>
      <c r="H2393" s="180"/>
    </row>
    <row r="2394" spans="1:10" x14ac:dyDescent="0.3">
      <c r="B2394" s="14"/>
      <c r="C2394" s="10"/>
      <c r="D2394" s="16"/>
      <c r="E2394" s="15"/>
      <c r="F2394" s="38"/>
      <c r="G2394" s="39"/>
      <c r="H2394" s="180"/>
    </row>
    <row r="2395" spans="1:10" ht="150.75" customHeight="1" x14ac:dyDescent="0.3">
      <c r="B2395" s="14"/>
      <c r="C2395" s="9" t="s">
        <v>987</v>
      </c>
      <c r="D2395" s="16"/>
      <c r="E2395" s="15"/>
      <c r="F2395" s="38"/>
      <c r="G2395" s="39"/>
      <c r="H2395" s="180"/>
    </row>
    <row r="2396" spans="1:10" ht="21" x14ac:dyDescent="0.3">
      <c r="B2396" s="14"/>
      <c r="C2396" s="37"/>
      <c r="D2396" s="16"/>
      <c r="E2396" s="15"/>
      <c r="F2396" s="38"/>
      <c r="G2396" s="39"/>
      <c r="H2396" s="180"/>
    </row>
    <row r="2397" spans="1:10" x14ac:dyDescent="0.3">
      <c r="A2397" s="96" t="s">
        <v>1037</v>
      </c>
      <c r="B2397" s="109">
        <v>1</v>
      </c>
      <c r="C2397" s="98" t="s">
        <v>96</v>
      </c>
      <c r="D2397" s="95" t="s">
        <v>235</v>
      </c>
      <c r="E2397" s="99">
        <v>0</v>
      </c>
      <c r="F2397" s="110">
        <v>175.18</v>
      </c>
      <c r="G2397" s="112">
        <f>F2397*E2397</f>
        <v>0</v>
      </c>
      <c r="H2397" s="185"/>
      <c r="I2397" s="149">
        <v>102</v>
      </c>
      <c r="J2397" s="162">
        <f>I2397*F2397</f>
        <v>17868.36</v>
      </c>
    </row>
    <row r="2398" spans="1:10" x14ac:dyDescent="0.3">
      <c r="A2398" s="101"/>
      <c r="B2398" s="115"/>
      <c r="C2398" s="103"/>
      <c r="D2398" s="104"/>
      <c r="E2398" s="105"/>
      <c r="F2398" s="107"/>
      <c r="G2398" s="108"/>
      <c r="H2398" s="184"/>
      <c r="I2398" s="150"/>
      <c r="J2398" s="163"/>
    </row>
    <row r="2399" spans="1:10" ht="37.5" x14ac:dyDescent="0.3">
      <c r="A2399" s="96" t="s">
        <v>1037</v>
      </c>
      <c r="B2399" s="109">
        <v>2</v>
      </c>
      <c r="C2399" s="98" t="s">
        <v>988</v>
      </c>
      <c r="D2399" s="95" t="s">
        <v>2</v>
      </c>
      <c r="E2399" s="99">
        <v>0</v>
      </c>
      <c r="F2399" s="110">
        <v>109.23</v>
      </c>
      <c r="G2399" s="112">
        <f>F2399*E2399</f>
        <v>0</v>
      </c>
      <c r="H2399" s="185"/>
      <c r="I2399" s="149">
        <v>11.42</v>
      </c>
      <c r="J2399" s="162">
        <f>I2399*F2399</f>
        <v>1247.4066</v>
      </c>
    </row>
    <row r="2400" spans="1:10" x14ac:dyDescent="0.3">
      <c r="A2400" s="101"/>
      <c r="B2400" s="115"/>
      <c r="C2400" s="103"/>
      <c r="D2400" s="104"/>
      <c r="E2400" s="105"/>
      <c r="F2400" s="107"/>
      <c r="G2400" s="108"/>
      <c r="H2400" s="184"/>
      <c r="I2400" s="150"/>
      <c r="J2400" s="163"/>
    </row>
    <row r="2401" spans="1:10" x14ac:dyDescent="0.3">
      <c r="A2401" s="96" t="s">
        <v>1037</v>
      </c>
      <c r="B2401" s="109">
        <v>3</v>
      </c>
      <c r="C2401" s="98" t="s">
        <v>989</v>
      </c>
      <c r="D2401" s="95" t="s">
        <v>2</v>
      </c>
      <c r="E2401" s="99">
        <v>0</v>
      </c>
      <c r="F2401" s="110">
        <v>61.3</v>
      </c>
      <c r="G2401" s="112">
        <f>F2401*E2401</f>
        <v>0</v>
      </c>
      <c r="H2401" s="185"/>
      <c r="I2401" s="149">
        <v>9</v>
      </c>
      <c r="J2401" s="162">
        <f>I2401*F2401</f>
        <v>551.69999999999993</v>
      </c>
    </row>
    <row r="2402" spans="1:10" x14ac:dyDescent="0.3">
      <c r="A2402" s="101"/>
      <c r="B2402" s="115"/>
      <c r="C2402" s="103"/>
      <c r="D2402" s="104"/>
      <c r="E2402" s="105"/>
      <c r="F2402" s="107"/>
      <c r="G2402" s="108"/>
      <c r="H2402" s="184"/>
      <c r="I2402" s="150"/>
      <c r="J2402" s="163"/>
    </row>
    <row r="2403" spans="1:10" ht="87.75" customHeight="1" x14ac:dyDescent="0.3">
      <c r="A2403" s="96" t="s">
        <v>1037</v>
      </c>
      <c r="B2403" s="109">
        <v>4</v>
      </c>
      <c r="C2403" s="98" t="s">
        <v>990</v>
      </c>
      <c r="D2403" s="95" t="s">
        <v>2</v>
      </c>
      <c r="E2403" s="99">
        <v>0</v>
      </c>
      <c r="F2403" s="110">
        <v>122.35</v>
      </c>
      <c r="G2403" s="112">
        <f>F2403*E2403</f>
        <v>0</v>
      </c>
      <c r="H2403" s="185"/>
      <c r="I2403" s="149">
        <v>8.6999999999999993</v>
      </c>
      <c r="J2403" s="162">
        <f>I2403*F2403</f>
        <v>1064.4449999999999</v>
      </c>
    </row>
    <row r="2404" spans="1:10" ht="20.25" customHeight="1" x14ac:dyDescent="0.3">
      <c r="B2404" s="14"/>
      <c r="C2404" s="10"/>
      <c r="D2404" s="16"/>
      <c r="E2404" s="15"/>
      <c r="F2404" s="38"/>
      <c r="G2404" s="39"/>
      <c r="H2404" s="180"/>
    </row>
    <row r="2405" spans="1:10" ht="20.25" customHeight="1" x14ac:dyDescent="0.3">
      <c r="B2405" s="14"/>
      <c r="C2405" s="37" t="s">
        <v>837</v>
      </c>
      <c r="D2405" s="89"/>
      <c r="E2405" s="15"/>
      <c r="F2405" s="38"/>
      <c r="G2405" s="39"/>
      <c r="H2405" s="180"/>
    </row>
    <row r="2406" spans="1:10" ht="20.25" customHeight="1" x14ac:dyDescent="0.3">
      <c r="B2406" s="14"/>
      <c r="C2406" s="10"/>
      <c r="D2406" s="89"/>
      <c r="E2406" s="15"/>
      <c r="F2406" s="38"/>
      <c r="G2406" s="39"/>
      <c r="H2406" s="180"/>
    </row>
    <row r="2407" spans="1:10" ht="20.25" customHeight="1" x14ac:dyDescent="0.3">
      <c r="B2407" s="14"/>
      <c r="C2407" s="9" t="s">
        <v>0</v>
      </c>
      <c r="D2407" s="89"/>
      <c r="E2407" s="15"/>
      <c r="F2407" s="38"/>
      <c r="G2407" s="39"/>
      <c r="H2407" s="180"/>
    </row>
    <row r="2408" spans="1:10" ht="20.25" customHeight="1" x14ac:dyDescent="0.3">
      <c r="B2408" s="14"/>
      <c r="C2408" s="10"/>
      <c r="D2408" s="89"/>
      <c r="E2408" s="15"/>
      <c r="F2408" s="38"/>
      <c r="G2408" s="39"/>
      <c r="H2408" s="180"/>
    </row>
    <row r="2409" spans="1:10" ht="20.25" customHeight="1" x14ac:dyDescent="0.3">
      <c r="B2409" s="14"/>
      <c r="C2409" s="66" t="s">
        <v>991</v>
      </c>
      <c r="D2409" s="89"/>
      <c r="E2409" s="15"/>
      <c r="F2409" s="38"/>
      <c r="G2409" s="39"/>
      <c r="H2409" s="180"/>
    </row>
    <row r="2410" spans="1:10" ht="20.25" customHeight="1" x14ac:dyDescent="0.3">
      <c r="B2410" s="14"/>
      <c r="C2410" s="66"/>
      <c r="D2410" s="89"/>
      <c r="E2410" s="15"/>
      <c r="F2410" s="38"/>
      <c r="G2410" s="39"/>
      <c r="H2410" s="180"/>
    </row>
    <row r="2411" spans="1:10" ht="20.25" customHeight="1" x14ac:dyDescent="0.3">
      <c r="B2411" s="14"/>
      <c r="C2411" s="66" t="s">
        <v>992</v>
      </c>
      <c r="D2411" s="89"/>
      <c r="E2411" s="15"/>
      <c r="F2411" s="38"/>
      <c r="G2411" s="39"/>
      <c r="H2411" s="180"/>
    </row>
    <row r="2412" spans="1:10" ht="43.5" customHeight="1" x14ac:dyDescent="0.3">
      <c r="B2412" s="14"/>
      <c r="C2412" s="9" t="s">
        <v>995</v>
      </c>
      <c r="D2412" s="89"/>
      <c r="E2412" s="15"/>
      <c r="F2412" s="38"/>
      <c r="G2412" s="39"/>
      <c r="H2412" s="180"/>
    </row>
    <row r="2413" spans="1:10" ht="20.25" customHeight="1" x14ac:dyDescent="0.3">
      <c r="B2413" s="14"/>
      <c r="C2413" s="10"/>
      <c r="D2413" s="89"/>
      <c r="E2413" s="15"/>
      <c r="F2413" s="38"/>
      <c r="G2413" s="39"/>
      <c r="H2413" s="180"/>
    </row>
    <row r="2414" spans="1:10" ht="20.25" customHeight="1" x14ac:dyDescent="0.3">
      <c r="A2414" s="101" t="s">
        <v>1042</v>
      </c>
      <c r="B2414" s="115">
        <v>5</v>
      </c>
      <c r="C2414" s="103" t="s">
        <v>96</v>
      </c>
      <c r="D2414" s="204" t="s">
        <v>235</v>
      </c>
      <c r="E2414" s="105">
        <v>72</v>
      </c>
      <c r="F2414" s="107">
        <v>175.99</v>
      </c>
      <c r="G2414" s="108">
        <f>F2414*E2414</f>
        <v>12671.28</v>
      </c>
      <c r="H2414" s="184"/>
      <c r="I2414" s="150">
        <v>0</v>
      </c>
      <c r="J2414" s="163">
        <f>I2414*F2414</f>
        <v>0</v>
      </c>
    </row>
    <row r="2415" spans="1:10" ht="20.25" customHeight="1" x14ac:dyDescent="0.3">
      <c r="A2415" s="101"/>
      <c r="B2415" s="115"/>
      <c r="C2415" s="103"/>
      <c r="D2415" s="104"/>
      <c r="E2415" s="105"/>
      <c r="F2415" s="107"/>
      <c r="G2415" s="108"/>
      <c r="H2415" s="184"/>
      <c r="I2415" s="150"/>
      <c r="J2415" s="163"/>
    </row>
    <row r="2416" spans="1:10" ht="20.25" customHeight="1" x14ac:dyDescent="0.3">
      <c r="A2416" s="101" t="s">
        <v>1042</v>
      </c>
      <c r="B2416" s="115">
        <v>6</v>
      </c>
      <c r="C2416" s="103" t="s">
        <v>993</v>
      </c>
      <c r="D2416" s="104" t="s">
        <v>2</v>
      </c>
      <c r="E2416" s="105">
        <v>0</v>
      </c>
      <c r="F2416" s="107">
        <v>122.35</v>
      </c>
      <c r="G2416" s="108">
        <f>F2416*E2416</f>
        <v>0</v>
      </c>
      <c r="H2416" s="184"/>
      <c r="I2416" s="150">
        <v>0</v>
      </c>
      <c r="J2416" s="163">
        <f>I2416*F2416</f>
        <v>0</v>
      </c>
    </row>
    <row r="2417" spans="1:10" ht="20.25" customHeight="1" x14ac:dyDescent="0.3">
      <c r="A2417" s="101"/>
      <c r="B2417" s="115"/>
      <c r="C2417" s="103"/>
      <c r="D2417" s="104"/>
      <c r="E2417" s="105"/>
      <c r="F2417" s="107"/>
      <c r="G2417" s="108"/>
      <c r="H2417" s="184"/>
      <c r="I2417" s="150"/>
      <c r="J2417" s="163"/>
    </row>
    <row r="2418" spans="1:10" ht="20.25" customHeight="1" x14ac:dyDescent="0.3">
      <c r="A2418" s="101" t="s">
        <v>1042</v>
      </c>
      <c r="B2418" s="115">
        <v>7</v>
      </c>
      <c r="C2418" s="103" t="s">
        <v>994</v>
      </c>
      <c r="D2418" s="104" t="s">
        <v>2</v>
      </c>
      <c r="E2418" s="105">
        <v>13</v>
      </c>
      <c r="F2418" s="107">
        <v>122.35</v>
      </c>
      <c r="G2418" s="108">
        <f>F2418*E2418</f>
        <v>1590.55</v>
      </c>
      <c r="H2418" s="184"/>
      <c r="I2418" s="150">
        <v>0</v>
      </c>
      <c r="J2418" s="163">
        <f>I2418*F2418</f>
        <v>0</v>
      </c>
    </row>
    <row r="2419" spans="1:10" ht="20.25" customHeight="1" x14ac:dyDescent="0.3">
      <c r="B2419" s="14"/>
      <c r="C2419" s="10"/>
      <c r="D2419" s="16"/>
      <c r="E2419" s="15"/>
      <c r="F2419" s="38"/>
      <c r="G2419" s="39"/>
      <c r="H2419" s="180"/>
    </row>
    <row r="2420" spans="1:10" ht="21" x14ac:dyDescent="0.3">
      <c r="B2420" s="14"/>
      <c r="C2420" s="37" t="s">
        <v>97</v>
      </c>
      <c r="D2420" s="16"/>
      <c r="E2420" s="15"/>
      <c r="F2420" s="38"/>
      <c r="G2420" s="39"/>
      <c r="H2420" s="180"/>
    </row>
    <row r="2421" spans="1:10" x14ac:dyDescent="0.3">
      <c r="B2421" s="14"/>
      <c r="C2421" s="10"/>
      <c r="D2421" s="16"/>
      <c r="E2421" s="15"/>
      <c r="F2421" s="38"/>
      <c r="G2421" s="39"/>
      <c r="H2421" s="180"/>
    </row>
    <row r="2422" spans="1:10" x14ac:dyDescent="0.3">
      <c r="B2422" s="14"/>
      <c r="C2422" s="9" t="s">
        <v>0</v>
      </c>
      <c r="D2422" s="16"/>
      <c r="E2422" s="15"/>
      <c r="F2422" s="38"/>
      <c r="G2422" s="39"/>
      <c r="H2422" s="180"/>
    </row>
    <row r="2423" spans="1:10" x14ac:dyDescent="0.3">
      <c r="B2423" s="14"/>
      <c r="C2423" s="10"/>
      <c r="D2423" s="16"/>
      <c r="E2423" s="15"/>
      <c r="F2423" s="38"/>
      <c r="G2423" s="39"/>
      <c r="H2423" s="180"/>
    </row>
    <row r="2424" spans="1:10" ht="56.25" x14ac:dyDescent="0.3">
      <c r="B2424" s="14"/>
      <c r="C2424" s="66" t="s">
        <v>98</v>
      </c>
      <c r="D2424" s="16"/>
      <c r="E2424" s="15"/>
      <c r="F2424" s="38"/>
      <c r="G2424" s="39"/>
      <c r="H2424" s="180"/>
    </row>
    <row r="2425" spans="1:10" x14ac:dyDescent="0.3">
      <c r="B2425" s="14"/>
      <c r="C2425" s="10"/>
      <c r="D2425" s="16"/>
      <c r="E2425" s="15"/>
      <c r="F2425" s="38"/>
      <c r="G2425" s="39"/>
      <c r="H2425" s="180"/>
    </row>
    <row r="2426" spans="1:10" ht="56.25" x14ac:dyDescent="0.3">
      <c r="B2426" s="14"/>
      <c r="C2426" s="9" t="s">
        <v>99</v>
      </c>
      <c r="D2426" s="16"/>
      <c r="E2426" s="15"/>
      <c r="F2426" s="38"/>
      <c r="G2426" s="39"/>
      <c r="H2426" s="180"/>
    </row>
    <row r="2427" spans="1:10" x14ac:dyDescent="0.3">
      <c r="B2427" s="14"/>
      <c r="C2427" s="10"/>
      <c r="D2427" s="16"/>
      <c r="E2427" s="15"/>
      <c r="F2427" s="38"/>
      <c r="G2427" s="39"/>
      <c r="H2427" s="180"/>
    </row>
    <row r="2428" spans="1:10" ht="56.25" x14ac:dyDescent="0.3">
      <c r="A2428" s="96" t="s">
        <v>1037</v>
      </c>
      <c r="B2428" s="109">
        <v>8</v>
      </c>
      <c r="C2428" s="98" t="s">
        <v>643</v>
      </c>
      <c r="D2428" s="95" t="s">
        <v>235</v>
      </c>
      <c r="E2428" s="99">
        <v>72</v>
      </c>
      <c r="F2428" s="110">
        <v>69.02</v>
      </c>
      <c r="G2428" s="112">
        <f>F2428*E2428</f>
        <v>4969.4399999999996</v>
      </c>
      <c r="H2428" s="185"/>
      <c r="I2428" s="149">
        <v>102</v>
      </c>
      <c r="J2428" s="162">
        <f>I2428*F2428</f>
        <v>7040.04</v>
      </c>
    </row>
    <row r="2429" spans="1:10" x14ac:dyDescent="0.3">
      <c r="B2429" s="14"/>
      <c r="C2429" s="10"/>
      <c r="D2429" s="16"/>
      <c r="E2429" s="15"/>
      <c r="F2429" s="38"/>
      <c r="G2429" s="39"/>
      <c r="H2429" s="180"/>
    </row>
    <row r="2430" spans="1:10" x14ac:dyDescent="0.3">
      <c r="B2430" s="89"/>
      <c r="C2430" s="74"/>
      <c r="D2430" s="16"/>
      <c r="E2430" s="30"/>
      <c r="F2430" s="38"/>
      <c r="G2430" s="39"/>
      <c r="H2430" s="180"/>
    </row>
    <row r="2431" spans="1:10" ht="19.5" thickBot="1" x14ac:dyDescent="0.35">
      <c r="B2431" s="89"/>
      <c r="C2431" s="42" t="s">
        <v>646</v>
      </c>
      <c r="D2431" s="16"/>
      <c r="E2431" s="15"/>
      <c r="F2431" s="52"/>
      <c r="G2431" s="53">
        <f>SUM(G2397:G2428)</f>
        <v>19231.27</v>
      </c>
      <c r="H2431" s="179"/>
      <c r="J2431" s="53">
        <f>SUM(J2397:J2428)</f>
        <v>27771.9516</v>
      </c>
    </row>
    <row r="2432" spans="1:10" ht="19.5" thickTop="1" x14ac:dyDescent="0.3">
      <c r="B2432" s="89"/>
      <c r="C2432" s="42"/>
      <c r="D2432" s="16"/>
      <c r="E2432" s="15"/>
      <c r="F2432" s="52"/>
      <c r="G2432" s="54"/>
      <c r="H2432" s="179"/>
    </row>
    <row r="2433" spans="2:8" x14ac:dyDescent="0.3">
      <c r="B2433" s="89"/>
      <c r="C2433" s="43"/>
      <c r="D2433" s="16"/>
      <c r="E2433" s="15"/>
      <c r="F2433" s="38"/>
      <c r="G2433" s="39"/>
      <c r="H2433" s="180"/>
    </row>
    <row r="2434" spans="2:8" x14ac:dyDescent="0.3">
      <c r="B2434" s="89"/>
      <c r="C2434" s="44" t="s">
        <v>850</v>
      </c>
      <c r="D2434" s="16"/>
      <c r="E2434" s="15"/>
      <c r="F2434" s="38"/>
      <c r="G2434" s="39"/>
      <c r="H2434" s="180"/>
    </row>
    <row r="2435" spans="2:8" x14ac:dyDescent="0.3">
      <c r="B2435" s="89"/>
      <c r="C2435" s="44" t="s">
        <v>693</v>
      </c>
      <c r="D2435" s="16"/>
      <c r="E2435" s="15"/>
      <c r="F2435" s="38"/>
      <c r="G2435" s="39"/>
      <c r="H2435" s="180"/>
    </row>
    <row r="2436" spans="2:8" x14ac:dyDescent="0.3">
      <c r="B2436" s="89"/>
      <c r="C2436" s="44" t="s">
        <v>675</v>
      </c>
      <c r="D2436" s="16"/>
      <c r="E2436" s="30"/>
      <c r="F2436" s="38"/>
      <c r="G2436" s="39"/>
      <c r="H2436" s="180"/>
    </row>
    <row r="2437" spans="2:8" x14ac:dyDescent="0.3">
      <c r="B2437" s="89"/>
      <c r="C2437" s="44"/>
      <c r="D2437" s="16"/>
      <c r="E2437" s="30"/>
      <c r="F2437" s="38"/>
      <c r="G2437" s="39"/>
      <c r="H2437" s="180"/>
    </row>
    <row r="2438" spans="2:8" x14ac:dyDescent="0.3">
      <c r="B2438" s="89"/>
      <c r="C2438" s="69"/>
      <c r="D2438" s="16"/>
      <c r="E2438" s="30"/>
      <c r="F2438" s="38"/>
      <c r="G2438" s="39"/>
      <c r="H2438" s="180"/>
    </row>
    <row r="2439" spans="2:8" ht="21" x14ac:dyDescent="0.3">
      <c r="B2439" s="14"/>
      <c r="C2439" s="37" t="s">
        <v>639</v>
      </c>
      <c r="D2439" s="16"/>
      <c r="E2439" s="15"/>
      <c r="F2439" s="38"/>
      <c r="G2439" s="39"/>
      <c r="H2439" s="180"/>
    </row>
    <row r="2440" spans="2:8" x14ac:dyDescent="0.3">
      <c r="B2440" s="14"/>
      <c r="C2440" s="10"/>
      <c r="D2440" s="16"/>
      <c r="E2440" s="15"/>
      <c r="F2440" s="38"/>
      <c r="G2440" s="39"/>
      <c r="H2440" s="180"/>
    </row>
    <row r="2441" spans="2:8" ht="21" x14ac:dyDescent="0.3">
      <c r="B2441" s="14"/>
      <c r="C2441" s="37" t="s">
        <v>100</v>
      </c>
      <c r="D2441" s="16"/>
      <c r="E2441" s="15"/>
      <c r="F2441" s="38"/>
      <c r="G2441" s="39"/>
      <c r="H2441" s="180"/>
    </row>
    <row r="2442" spans="2:8" x14ac:dyDescent="0.3">
      <c r="B2442" s="14"/>
      <c r="C2442" s="10"/>
      <c r="D2442" s="16"/>
      <c r="E2442" s="15"/>
      <c r="F2442" s="38"/>
      <c r="G2442" s="39"/>
      <c r="H2442" s="180"/>
    </row>
    <row r="2443" spans="2:8" x14ac:dyDescent="0.3">
      <c r="B2443" s="14"/>
      <c r="C2443" s="9" t="s">
        <v>0</v>
      </c>
      <c r="D2443" s="16"/>
      <c r="E2443" s="15"/>
      <c r="F2443" s="38"/>
      <c r="G2443" s="39"/>
      <c r="H2443" s="180"/>
    </row>
    <row r="2444" spans="2:8" x14ac:dyDescent="0.3">
      <c r="B2444" s="14"/>
      <c r="C2444" s="9"/>
      <c r="D2444" s="16"/>
      <c r="E2444" s="15"/>
      <c r="F2444" s="38"/>
      <c r="G2444" s="39"/>
      <c r="H2444" s="180"/>
    </row>
    <row r="2445" spans="2:8" ht="56.25" x14ac:dyDescent="0.3">
      <c r="B2445" s="14"/>
      <c r="C2445" s="66" t="s">
        <v>240</v>
      </c>
      <c r="D2445" s="16"/>
      <c r="E2445" s="15"/>
      <c r="F2445" s="38"/>
      <c r="G2445" s="39"/>
      <c r="H2445" s="180"/>
    </row>
    <row r="2446" spans="2:8" ht="37.5" x14ac:dyDescent="0.3">
      <c r="B2446" s="14"/>
      <c r="C2446" s="66" t="s">
        <v>239</v>
      </c>
      <c r="D2446" s="16"/>
      <c r="E2446" s="15"/>
      <c r="F2446" s="38"/>
      <c r="G2446" s="39"/>
      <c r="H2446" s="180"/>
    </row>
    <row r="2447" spans="2:8" ht="215.25" customHeight="1" x14ac:dyDescent="0.3">
      <c r="B2447" s="14"/>
      <c r="C2447" s="66" t="s">
        <v>1028</v>
      </c>
      <c r="D2447" s="16"/>
      <c r="E2447" s="15"/>
      <c r="F2447" s="38"/>
      <c r="G2447" s="39"/>
      <c r="H2447" s="180"/>
    </row>
    <row r="2448" spans="2:8" ht="37.5" x14ac:dyDescent="0.3">
      <c r="B2448" s="14"/>
      <c r="C2448" s="67" t="s">
        <v>727</v>
      </c>
      <c r="D2448" s="16"/>
      <c r="E2448" s="15"/>
      <c r="F2448" s="38"/>
      <c r="G2448" s="39"/>
      <c r="H2448" s="180"/>
    </row>
    <row r="2449" spans="1:10" x14ac:dyDescent="0.3">
      <c r="B2449" s="14"/>
      <c r="C2449" s="10"/>
      <c r="D2449" s="16"/>
      <c r="E2449" s="15"/>
      <c r="F2449" s="38"/>
      <c r="G2449" s="39"/>
      <c r="H2449" s="180"/>
    </row>
    <row r="2450" spans="1:10" x14ac:dyDescent="0.3">
      <c r="B2450" s="14"/>
      <c r="C2450" s="9" t="s">
        <v>101</v>
      </c>
      <c r="D2450" s="16"/>
      <c r="E2450" s="15"/>
      <c r="F2450" s="38"/>
      <c r="G2450" s="39"/>
      <c r="H2450" s="180"/>
    </row>
    <row r="2451" spans="1:10" x14ac:dyDescent="0.3">
      <c r="B2451" s="14"/>
      <c r="C2451" s="10"/>
      <c r="D2451" s="16"/>
      <c r="E2451" s="15"/>
      <c r="F2451" s="38"/>
      <c r="G2451" s="39"/>
      <c r="H2451" s="180"/>
    </row>
    <row r="2452" spans="1:10" ht="37.5" x14ac:dyDescent="0.3">
      <c r="B2452" s="14"/>
      <c r="C2452" s="10" t="s">
        <v>102</v>
      </c>
      <c r="D2452" s="16"/>
      <c r="E2452" s="15"/>
      <c r="F2452" s="38"/>
      <c r="G2452" s="39"/>
      <c r="H2452" s="180"/>
    </row>
    <row r="2453" spans="1:10" x14ac:dyDescent="0.3">
      <c r="B2453" s="14"/>
      <c r="C2453" s="10"/>
      <c r="D2453" s="16"/>
      <c r="E2453" s="15"/>
      <c r="F2453" s="38"/>
      <c r="G2453" s="39"/>
      <c r="H2453" s="180"/>
    </row>
    <row r="2454" spans="1:10" ht="56.25" x14ac:dyDescent="0.3">
      <c r="B2454" s="14"/>
      <c r="C2454" s="10" t="s">
        <v>103</v>
      </c>
      <c r="D2454" s="16"/>
      <c r="E2454" s="15"/>
      <c r="F2454" s="38"/>
      <c r="G2454" s="39"/>
      <c r="H2454" s="180"/>
    </row>
    <row r="2455" spans="1:10" x14ac:dyDescent="0.3">
      <c r="B2455" s="14"/>
      <c r="C2455" s="10"/>
      <c r="D2455" s="16"/>
      <c r="E2455" s="15"/>
      <c r="F2455" s="38"/>
      <c r="G2455" s="39"/>
      <c r="H2455" s="180"/>
    </row>
    <row r="2456" spans="1:10" x14ac:dyDescent="0.3">
      <c r="B2456" s="14"/>
      <c r="C2456" s="9" t="s">
        <v>104</v>
      </c>
      <c r="D2456" s="16"/>
      <c r="E2456" s="15"/>
      <c r="F2456" s="38"/>
      <c r="G2456" s="39"/>
      <c r="H2456" s="180"/>
    </row>
    <row r="2457" spans="1:10" x14ac:dyDescent="0.3">
      <c r="B2457" s="14"/>
      <c r="C2457" s="10"/>
      <c r="D2457" s="16"/>
      <c r="E2457" s="15"/>
      <c r="F2457" s="38"/>
      <c r="G2457" s="39"/>
      <c r="H2457" s="180"/>
    </row>
    <row r="2458" spans="1:10" ht="37.5" x14ac:dyDescent="0.3">
      <c r="B2458" s="14"/>
      <c r="C2458" s="10" t="s">
        <v>105</v>
      </c>
      <c r="D2458" s="16"/>
      <c r="E2458" s="15"/>
      <c r="F2458" s="38"/>
      <c r="G2458" s="39"/>
      <c r="H2458" s="180"/>
    </row>
    <row r="2459" spans="1:10" x14ac:dyDescent="0.3">
      <c r="B2459" s="14"/>
      <c r="C2459" s="10"/>
      <c r="D2459" s="16"/>
      <c r="E2459" s="15"/>
      <c r="F2459" s="38"/>
      <c r="G2459" s="39"/>
      <c r="H2459" s="180"/>
    </row>
    <row r="2460" spans="1:10" ht="21" x14ac:dyDescent="0.3">
      <c r="B2460" s="14"/>
      <c r="C2460" s="37" t="s">
        <v>824</v>
      </c>
      <c r="D2460" s="16"/>
      <c r="E2460" s="15"/>
      <c r="F2460" s="38"/>
      <c r="G2460" s="39"/>
      <c r="H2460" s="180"/>
    </row>
    <row r="2461" spans="1:10" x14ac:dyDescent="0.3">
      <c r="B2461" s="14"/>
      <c r="C2461" s="10"/>
      <c r="D2461" s="16"/>
      <c r="E2461" s="15"/>
      <c r="F2461" s="38"/>
      <c r="G2461" s="39"/>
      <c r="H2461" s="180"/>
    </row>
    <row r="2462" spans="1:10" x14ac:dyDescent="0.3">
      <c r="B2462" s="14"/>
      <c r="C2462" s="9" t="s">
        <v>633</v>
      </c>
      <c r="D2462" s="16"/>
      <c r="E2462" s="15"/>
      <c r="F2462" s="38"/>
      <c r="G2462" s="39"/>
      <c r="H2462" s="180"/>
    </row>
    <row r="2463" spans="1:10" x14ac:dyDescent="0.3">
      <c r="B2463" s="14"/>
      <c r="C2463" s="9"/>
      <c r="D2463" s="16"/>
      <c r="E2463" s="15"/>
      <c r="F2463" s="38"/>
      <c r="G2463" s="39"/>
      <c r="H2463" s="180"/>
    </row>
    <row r="2464" spans="1:10" ht="37.5" x14ac:dyDescent="0.3">
      <c r="A2464" s="101" t="s">
        <v>1042</v>
      </c>
      <c r="B2464" s="115">
        <v>1</v>
      </c>
      <c r="C2464" s="103" t="s">
        <v>1045</v>
      </c>
      <c r="D2464" s="104" t="s">
        <v>2</v>
      </c>
      <c r="E2464" s="105">
        <v>193</v>
      </c>
      <c r="F2464" s="107">
        <v>141.32</v>
      </c>
      <c r="G2464" s="108">
        <f>F2464*E2464</f>
        <v>27274.76</v>
      </c>
      <c r="H2464" s="184"/>
      <c r="I2464" s="150">
        <v>0</v>
      </c>
      <c r="J2464" s="163">
        <f>I2464*F2464</f>
        <v>0</v>
      </c>
    </row>
    <row r="2465" spans="1:10" x14ac:dyDescent="0.3">
      <c r="A2465" s="96"/>
      <c r="B2465" s="109"/>
      <c r="C2465" s="98"/>
      <c r="D2465" s="95"/>
      <c r="E2465" s="99"/>
      <c r="F2465" s="110"/>
      <c r="G2465" s="112"/>
      <c r="H2465" s="185"/>
      <c r="I2465" s="149"/>
      <c r="J2465" s="162"/>
    </row>
    <row r="2466" spans="1:10" ht="37.5" x14ac:dyDescent="0.3">
      <c r="A2466" s="101" t="s">
        <v>1042</v>
      </c>
      <c r="B2466" s="115"/>
      <c r="C2466" s="103" t="s">
        <v>1130</v>
      </c>
      <c r="D2466" s="104" t="s">
        <v>2</v>
      </c>
      <c r="E2466" s="105">
        <v>193</v>
      </c>
      <c r="F2466" s="107">
        <v>155.81</v>
      </c>
      <c r="G2466" s="108">
        <f>F2466*E2466</f>
        <v>30071.33</v>
      </c>
      <c r="H2466" s="184"/>
      <c r="I2466" s="150">
        <v>0</v>
      </c>
      <c r="J2466" s="163">
        <f>I2466*F2466</f>
        <v>0</v>
      </c>
    </row>
    <row r="2467" spans="1:10" x14ac:dyDescent="0.3">
      <c r="A2467" s="96"/>
      <c r="B2467" s="109"/>
      <c r="C2467" s="98"/>
      <c r="D2467" s="95"/>
      <c r="E2467" s="99"/>
      <c r="F2467" s="110"/>
      <c r="G2467" s="112"/>
      <c r="H2467" s="185"/>
      <c r="I2467" s="149"/>
      <c r="J2467" s="162"/>
    </row>
    <row r="2468" spans="1:10" ht="37.5" x14ac:dyDescent="0.3">
      <c r="A2468" s="101" t="s">
        <v>1042</v>
      </c>
      <c r="B2468" s="115">
        <v>2</v>
      </c>
      <c r="C2468" s="103" t="s">
        <v>1045</v>
      </c>
      <c r="D2468" s="104" t="s">
        <v>2</v>
      </c>
      <c r="E2468" s="105">
        <v>0</v>
      </c>
      <c r="F2468" s="107">
        <v>61.02</v>
      </c>
      <c r="G2468" s="108">
        <f>F2468*E2468</f>
        <v>0</v>
      </c>
      <c r="H2468" s="184"/>
      <c r="I2468" s="150">
        <v>0</v>
      </c>
      <c r="J2468" s="163">
        <f>I2468*F2468</f>
        <v>0</v>
      </c>
    </row>
    <row r="2469" spans="1:10" x14ac:dyDescent="0.3">
      <c r="A2469" s="96"/>
      <c r="B2469" s="109"/>
      <c r="C2469" s="98"/>
      <c r="D2469" s="95"/>
      <c r="E2469" s="99"/>
      <c r="F2469" s="110"/>
      <c r="G2469" s="112"/>
      <c r="H2469" s="185"/>
      <c r="I2469" s="149"/>
      <c r="J2469" s="162"/>
    </row>
    <row r="2470" spans="1:10" ht="37.5" x14ac:dyDescent="0.3">
      <c r="A2470" s="96" t="s">
        <v>1037</v>
      </c>
      <c r="B2470" s="109">
        <v>3</v>
      </c>
      <c r="C2470" s="98" t="s">
        <v>1093</v>
      </c>
      <c r="D2470" s="95" t="s">
        <v>2</v>
      </c>
      <c r="E2470" s="99">
        <v>0</v>
      </c>
      <c r="F2470" s="110">
        <v>64.23</v>
      </c>
      <c r="G2470" s="112">
        <f>F2470*E2470</f>
        <v>0</v>
      </c>
      <c r="H2470" s="185"/>
      <c r="I2470" s="149">
        <v>62</v>
      </c>
      <c r="J2470" s="162">
        <f>I2470*F2470</f>
        <v>3982.26</v>
      </c>
    </row>
    <row r="2471" spans="1:10" x14ac:dyDescent="0.3">
      <c r="A2471" s="101"/>
      <c r="B2471" s="115"/>
      <c r="C2471" s="103"/>
      <c r="D2471" s="104"/>
      <c r="E2471" s="105"/>
      <c r="F2471" s="107"/>
      <c r="G2471" s="108"/>
      <c r="H2471" s="184"/>
      <c r="I2471" s="150"/>
      <c r="J2471" s="163"/>
    </row>
    <row r="2472" spans="1:10" x14ac:dyDescent="0.3">
      <c r="A2472" s="101" t="s">
        <v>1042</v>
      </c>
      <c r="B2472" s="115">
        <v>4</v>
      </c>
      <c r="C2472" s="103" t="s">
        <v>1030</v>
      </c>
      <c r="D2472" s="104" t="s">
        <v>235</v>
      </c>
      <c r="E2472" s="105">
        <v>72</v>
      </c>
      <c r="F2472" s="107">
        <v>291.93</v>
      </c>
      <c r="G2472" s="108">
        <f>F2472*E2472</f>
        <v>21018.959999999999</v>
      </c>
      <c r="H2472" s="184"/>
      <c r="I2472" s="150">
        <v>0</v>
      </c>
      <c r="J2472" s="163">
        <f>I2472*F2472</f>
        <v>0</v>
      </c>
    </row>
    <row r="2473" spans="1:10" x14ac:dyDescent="0.3">
      <c r="A2473" s="101"/>
      <c r="B2473" s="115"/>
      <c r="C2473" s="103"/>
      <c r="D2473" s="104"/>
      <c r="E2473" s="105"/>
      <c r="F2473" s="107"/>
      <c r="G2473" s="108"/>
      <c r="H2473" s="184"/>
      <c r="I2473" s="150"/>
      <c r="J2473" s="163"/>
    </row>
    <row r="2474" spans="1:10" x14ac:dyDescent="0.3">
      <c r="A2474" s="101" t="s">
        <v>1114</v>
      </c>
      <c r="B2474" s="115"/>
      <c r="C2474" s="103" t="s">
        <v>1113</v>
      </c>
      <c r="D2474" s="104" t="s">
        <v>2</v>
      </c>
      <c r="E2474" s="105">
        <v>0</v>
      </c>
      <c r="F2474" s="107">
        <v>26.64</v>
      </c>
      <c r="G2474" s="108">
        <f>F2474*E2474</f>
        <v>0</v>
      </c>
      <c r="H2474" s="184"/>
      <c r="I2474" s="150">
        <v>0</v>
      </c>
      <c r="J2474" s="163">
        <f>I2474*F2474</f>
        <v>0</v>
      </c>
    </row>
    <row r="2475" spans="1:10" x14ac:dyDescent="0.3">
      <c r="B2475" s="14"/>
      <c r="C2475" s="10"/>
      <c r="D2475" s="16"/>
      <c r="E2475" s="15"/>
      <c r="F2475" s="38"/>
      <c r="G2475" s="39"/>
      <c r="H2475" s="180"/>
    </row>
    <row r="2476" spans="1:10" ht="21" x14ac:dyDescent="0.3">
      <c r="B2476" s="14"/>
      <c r="C2476" s="37" t="s">
        <v>996</v>
      </c>
      <c r="D2476" s="16"/>
      <c r="E2476" s="15"/>
      <c r="F2476" s="38"/>
      <c r="G2476" s="39"/>
      <c r="H2476" s="180"/>
    </row>
    <row r="2477" spans="1:10" x14ac:dyDescent="0.3">
      <c r="B2477" s="14"/>
      <c r="C2477" s="10"/>
      <c r="D2477" s="16"/>
      <c r="E2477" s="15"/>
      <c r="F2477" s="38"/>
      <c r="G2477" s="39"/>
      <c r="H2477" s="180"/>
    </row>
    <row r="2478" spans="1:10" x14ac:dyDescent="0.3">
      <c r="B2478" s="14"/>
      <c r="C2478" s="9" t="s">
        <v>633</v>
      </c>
      <c r="D2478" s="16"/>
      <c r="E2478" s="15"/>
      <c r="F2478" s="38"/>
      <c r="G2478" s="39"/>
      <c r="H2478" s="180"/>
    </row>
    <row r="2479" spans="1:10" x14ac:dyDescent="0.3">
      <c r="B2479" s="14"/>
      <c r="C2479" s="10"/>
      <c r="D2479" s="16"/>
      <c r="E2479" s="15"/>
      <c r="F2479" s="38"/>
      <c r="G2479" s="39"/>
      <c r="H2479" s="180"/>
    </row>
    <row r="2480" spans="1:10" ht="56.25" x14ac:dyDescent="0.3">
      <c r="A2480" s="101" t="s">
        <v>1042</v>
      </c>
      <c r="B2480" s="115">
        <v>5</v>
      </c>
      <c r="C2480" s="103" t="s">
        <v>1031</v>
      </c>
      <c r="D2480" s="104" t="s">
        <v>4</v>
      </c>
      <c r="E2480" s="105">
        <v>0</v>
      </c>
      <c r="F2480" s="107">
        <v>59910.02</v>
      </c>
      <c r="G2480" s="108">
        <f>F2480*E2480</f>
        <v>0</v>
      </c>
      <c r="H2480" s="205"/>
      <c r="I2480" s="150">
        <v>1</v>
      </c>
      <c r="J2480" s="163">
        <f>I2480*F2480</f>
        <v>59910.02</v>
      </c>
    </row>
    <row r="2481" spans="1:10" x14ac:dyDescent="0.3">
      <c r="B2481" s="14"/>
      <c r="C2481" s="10"/>
      <c r="D2481" s="16"/>
      <c r="E2481" s="15"/>
      <c r="F2481" s="38"/>
      <c r="G2481" s="39"/>
      <c r="H2481" s="180"/>
    </row>
    <row r="2482" spans="1:10" ht="21" x14ac:dyDescent="0.35">
      <c r="B2482" s="14"/>
      <c r="C2482" s="75" t="s">
        <v>725</v>
      </c>
      <c r="D2482" s="16"/>
      <c r="E2482" s="15"/>
      <c r="F2482" s="52"/>
      <c r="G2482" s="54"/>
      <c r="H2482" s="179"/>
    </row>
    <row r="2483" spans="1:10" x14ac:dyDescent="0.3">
      <c r="B2483" s="14"/>
      <c r="C2483" s="42"/>
      <c r="D2483" s="16"/>
      <c r="E2483" s="15"/>
      <c r="F2483" s="52"/>
      <c r="G2483" s="54"/>
      <c r="H2483" s="179"/>
    </row>
    <row r="2484" spans="1:10" x14ac:dyDescent="0.3">
      <c r="B2484" s="14"/>
      <c r="C2484" s="70" t="s">
        <v>740</v>
      </c>
      <c r="D2484" s="16"/>
      <c r="E2484" s="15"/>
      <c r="F2484" s="38"/>
      <c r="G2484" s="39"/>
      <c r="H2484" s="180"/>
    </row>
    <row r="2485" spans="1:10" x14ac:dyDescent="0.3">
      <c r="B2485" s="14"/>
      <c r="C2485" s="44"/>
      <c r="D2485" s="16"/>
      <c r="E2485" s="15"/>
      <c r="F2485" s="38"/>
      <c r="G2485" s="39"/>
      <c r="H2485" s="180"/>
    </row>
    <row r="2486" spans="1:10" x14ac:dyDescent="0.3">
      <c r="A2486" s="96" t="s">
        <v>1037</v>
      </c>
      <c r="B2486" s="109">
        <v>6</v>
      </c>
      <c r="C2486" s="117" t="s">
        <v>742</v>
      </c>
      <c r="D2486" s="95" t="s">
        <v>235</v>
      </c>
      <c r="E2486" s="99">
        <v>3.3</v>
      </c>
      <c r="F2486" s="110">
        <v>121.32</v>
      </c>
      <c r="G2486" s="112">
        <f>F2486*E2486</f>
        <v>400.35599999999994</v>
      </c>
      <c r="H2486" s="185"/>
      <c r="I2486" s="149">
        <v>2.0099999999999998</v>
      </c>
      <c r="J2486" s="162">
        <f>I2486*F2486</f>
        <v>243.85319999999996</v>
      </c>
    </row>
    <row r="2487" spans="1:10" x14ac:dyDescent="0.3">
      <c r="A2487" s="96"/>
      <c r="B2487" s="109"/>
      <c r="C2487" s="117"/>
      <c r="D2487" s="95"/>
      <c r="E2487" s="99"/>
      <c r="F2487" s="110"/>
      <c r="G2487" s="112"/>
      <c r="H2487" s="185"/>
    </row>
    <row r="2488" spans="1:10" x14ac:dyDescent="0.3">
      <c r="A2488" s="96" t="s">
        <v>1037</v>
      </c>
      <c r="B2488" s="109">
        <v>7</v>
      </c>
      <c r="C2488" s="117" t="s">
        <v>997</v>
      </c>
      <c r="D2488" s="95" t="s">
        <v>235</v>
      </c>
      <c r="E2488" s="99">
        <v>4</v>
      </c>
      <c r="F2488" s="110">
        <v>121.32</v>
      </c>
      <c r="G2488" s="112">
        <f>F2488*E2488</f>
        <v>485.28</v>
      </c>
      <c r="H2488" s="185"/>
      <c r="I2488" s="149">
        <v>5.13</v>
      </c>
      <c r="J2488" s="162">
        <f>I2488*F2488</f>
        <v>622.37159999999994</v>
      </c>
    </row>
    <row r="2489" spans="1:10" x14ac:dyDescent="0.3">
      <c r="B2489" s="14"/>
      <c r="C2489" s="41"/>
      <c r="D2489" s="16"/>
      <c r="E2489" s="15"/>
      <c r="F2489" s="38"/>
      <c r="G2489" s="39"/>
      <c r="H2489" s="180"/>
    </row>
    <row r="2490" spans="1:10" x14ac:dyDescent="0.3">
      <c r="B2490" s="14"/>
      <c r="C2490" s="68" t="s">
        <v>741</v>
      </c>
      <c r="D2490" s="16"/>
      <c r="E2490" s="15"/>
      <c r="F2490" s="38"/>
      <c r="G2490" s="39"/>
      <c r="H2490" s="180"/>
    </row>
    <row r="2491" spans="1:10" x14ac:dyDescent="0.3">
      <c r="B2491" s="14"/>
      <c r="C2491" s="44"/>
      <c r="D2491" s="16"/>
      <c r="E2491" s="15"/>
      <c r="F2491" s="38"/>
      <c r="G2491" s="39"/>
      <c r="H2491" s="180"/>
    </row>
    <row r="2492" spans="1:10" x14ac:dyDescent="0.3">
      <c r="A2492" s="96" t="s">
        <v>1037</v>
      </c>
      <c r="B2492" s="109">
        <v>8</v>
      </c>
      <c r="C2492" s="117" t="s">
        <v>726</v>
      </c>
      <c r="D2492" s="95" t="s">
        <v>2</v>
      </c>
      <c r="E2492" s="99">
        <v>11</v>
      </c>
      <c r="F2492" s="110">
        <v>83.250000000000014</v>
      </c>
      <c r="G2492" s="112">
        <f>F2492*E2492</f>
        <v>915.75000000000011</v>
      </c>
      <c r="H2492" s="185"/>
      <c r="I2492" s="149">
        <v>9</v>
      </c>
      <c r="J2492" s="162">
        <f>I2492*F2492</f>
        <v>749.25000000000011</v>
      </c>
    </row>
    <row r="2493" spans="1:10" x14ac:dyDescent="0.3">
      <c r="A2493" s="96"/>
      <c r="B2493" s="109"/>
      <c r="C2493" s="117"/>
      <c r="D2493" s="95"/>
      <c r="E2493" s="99" t="s">
        <v>964</v>
      </c>
      <c r="F2493" s="110"/>
      <c r="G2493" s="112"/>
      <c r="H2493" s="185"/>
      <c r="I2493" s="149"/>
      <c r="J2493" s="162"/>
    </row>
    <row r="2494" spans="1:10" x14ac:dyDescent="0.3">
      <c r="A2494" s="96" t="s">
        <v>1037</v>
      </c>
      <c r="B2494" s="109">
        <v>9</v>
      </c>
      <c r="C2494" s="117" t="s">
        <v>998</v>
      </c>
      <c r="D2494" s="95" t="s">
        <v>2</v>
      </c>
      <c r="E2494" s="99">
        <v>13</v>
      </c>
      <c r="F2494" s="110">
        <v>83.250000000000014</v>
      </c>
      <c r="G2494" s="112">
        <f>F2494*E2494</f>
        <v>1082.2500000000002</v>
      </c>
      <c r="H2494" s="185"/>
      <c r="I2494" s="149">
        <v>11.5</v>
      </c>
      <c r="J2494" s="162">
        <f>I2494*F2494</f>
        <v>957.37500000000011</v>
      </c>
    </row>
    <row r="2495" spans="1:10" x14ac:dyDescent="0.3">
      <c r="B2495" s="14"/>
      <c r="C2495" s="41"/>
      <c r="D2495" s="16"/>
      <c r="E2495" s="15"/>
      <c r="F2495" s="38"/>
      <c r="G2495" s="39"/>
      <c r="H2495" s="180"/>
    </row>
    <row r="2496" spans="1:10" ht="21" x14ac:dyDescent="0.3">
      <c r="B2496" s="14"/>
      <c r="C2496" s="37" t="s">
        <v>743</v>
      </c>
      <c r="D2496" s="16"/>
      <c r="E2496" s="15"/>
      <c r="F2496" s="38"/>
      <c r="G2496" s="39"/>
      <c r="H2496" s="180"/>
    </row>
    <row r="2497" spans="1:10" ht="21" x14ac:dyDescent="0.3">
      <c r="B2497" s="14"/>
      <c r="C2497" s="37"/>
      <c r="D2497" s="16"/>
      <c r="E2497" s="15"/>
      <c r="F2497" s="38"/>
      <c r="G2497" s="39"/>
      <c r="H2497" s="180"/>
    </row>
    <row r="2498" spans="1:10" ht="21" x14ac:dyDescent="0.3">
      <c r="B2498" s="14"/>
      <c r="C2498" s="37" t="s">
        <v>825</v>
      </c>
      <c r="D2498" s="16"/>
      <c r="E2498" s="15"/>
      <c r="F2498" s="38"/>
      <c r="G2498" s="39"/>
      <c r="H2498" s="180"/>
    </row>
    <row r="2499" spans="1:10" ht="21" x14ac:dyDescent="0.3">
      <c r="B2499" s="14"/>
      <c r="C2499" s="37"/>
      <c r="D2499" s="16"/>
      <c r="E2499" s="15"/>
      <c r="F2499" s="38"/>
      <c r="G2499" s="39"/>
      <c r="H2499" s="180"/>
    </row>
    <row r="2500" spans="1:10" x14ac:dyDescent="0.3">
      <c r="B2500" s="14"/>
      <c r="C2500" s="9" t="s">
        <v>633</v>
      </c>
      <c r="D2500" s="16"/>
      <c r="E2500" s="15"/>
      <c r="F2500" s="38"/>
      <c r="G2500" s="39"/>
      <c r="H2500" s="180"/>
    </row>
    <row r="2501" spans="1:10" x14ac:dyDescent="0.3">
      <c r="B2501" s="14"/>
      <c r="C2501" s="9"/>
      <c r="D2501" s="16"/>
      <c r="E2501" s="15"/>
      <c r="F2501" s="38"/>
      <c r="G2501" s="39"/>
      <c r="H2501" s="180"/>
    </row>
    <row r="2502" spans="1:10" ht="37.5" x14ac:dyDescent="0.3">
      <c r="B2502" s="14"/>
      <c r="C2502" s="9" t="s">
        <v>805</v>
      </c>
      <c r="D2502" s="16"/>
      <c r="E2502" s="15"/>
      <c r="F2502" s="38"/>
      <c r="G2502" s="39"/>
      <c r="H2502" s="180"/>
    </row>
    <row r="2503" spans="1:10" x14ac:dyDescent="0.3">
      <c r="B2503" s="14"/>
      <c r="C2503" s="9"/>
      <c r="D2503" s="16"/>
      <c r="E2503" s="15"/>
      <c r="F2503" s="38"/>
      <c r="G2503" s="39"/>
      <c r="H2503" s="180"/>
    </row>
    <row r="2504" spans="1:10" x14ac:dyDescent="0.3">
      <c r="A2504" s="96" t="s">
        <v>1037</v>
      </c>
      <c r="B2504" s="109">
        <v>10</v>
      </c>
      <c r="C2504" s="98" t="s">
        <v>744</v>
      </c>
      <c r="D2504" s="95" t="s">
        <v>2</v>
      </c>
      <c r="E2504" s="99">
        <v>41.9</v>
      </c>
      <c r="F2504" s="110">
        <v>86.602199999999996</v>
      </c>
      <c r="G2504" s="112">
        <f>F2504*E2504</f>
        <v>3628.6321799999996</v>
      </c>
      <c r="H2504" s="185"/>
      <c r="I2504" s="149">
        <v>37.06</v>
      </c>
      <c r="J2504" s="162">
        <f>I2504*F2504</f>
        <v>3209.4775319999999</v>
      </c>
    </row>
    <row r="2505" spans="1:10" x14ac:dyDescent="0.3">
      <c r="B2505" s="14"/>
      <c r="C2505" s="10"/>
      <c r="D2505" s="16"/>
      <c r="E2505" s="15"/>
      <c r="F2505" s="38"/>
      <c r="G2505" s="39"/>
      <c r="H2505" s="180"/>
    </row>
    <row r="2506" spans="1:10" ht="21" x14ac:dyDescent="0.3">
      <c r="B2506" s="14"/>
      <c r="C2506" s="37" t="s">
        <v>745</v>
      </c>
      <c r="D2506" s="16"/>
      <c r="E2506" s="15"/>
      <c r="F2506" s="38"/>
      <c r="G2506" s="39"/>
      <c r="H2506" s="180"/>
    </row>
    <row r="2507" spans="1:10" x14ac:dyDescent="0.3">
      <c r="B2507" s="14"/>
      <c r="C2507" s="10"/>
      <c r="D2507" s="16"/>
      <c r="E2507" s="15"/>
      <c r="F2507" s="38"/>
      <c r="G2507" s="39"/>
      <c r="H2507" s="180"/>
    </row>
    <row r="2508" spans="1:10" x14ac:dyDescent="0.3">
      <c r="B2508" s="14"/>
      <c r="C2508" s="9" t="s">
        <v>618</v>
      </c>
      <c r="D2508" s="16"/>
      <c r="E2508" s="15"/>
      <c r="F2508" s="38"/>
      <c r="G2508" s="39"/>
      <c r="H2508" s="180"/>
    </row>
    <row r="2509" spans="1:10" x14ac:dyDescent="0.3">
      <c r="B2509" s="14"/>
      <c r="C2509" s="10"/>
      <c r="D2509" s="16"/>
      <c r="E2509" s="15"/>
      <c r="F2509" s="38"/>
      <c r="G2509" s="39"/>
      <c r="H2509" s="180"/>
    </row>
    <row r="2510" spans="1:10" x14ac:dyDescent="0.3">
      <c r="B2510" s="14"/>
      <c r="C2510" s="9" t="s">
        <v>840</v>
      </c>
      <c r="D2510" s="16"/>
      <c r="E2510" s="15"/>
      <c r="F2510" s="38"/>
      <c r="G2510" s="39"/>
      <c r="H2510" s="180"/>
    </row>
    <row r="2511" spans="1:10" x14ac:dyDescent="0.3">
      <c r="B2511" s="14"/>
      <c r="C2511" s="9"/>
      <c r="D2511" s="16"/>
      <c r="E2511" s="15"/>
      <c r="F2511" s="38"/>
      <c r="G2511" s="39"/>
      <c r="H2511" s="180"/>
    </row>
    <row r="2512" spans="1:10" ht="37.5" x14ac:dyDescent="0.3">
      <c r="A2512" s="96" t="s">
        <v>1037</v>
      </c>
      <c r="B2512" s="109">
        <v>11</v>
      </c>
      <c r="C2512" s="98" t="s">
        <v>922</v>
      </c>
      <c r="D2512" s="95" t="s">
        <v>3</v>
      </c>
      <c r="E2512" s="99">
        <v>7</v>
      </c>
      <c r="F2512" s="110">
        <v>888.00000000000011</v>
      </c>
      <c r="G2512" s="112">
        <f>F2512*E2512</f>
        <v>6216.0000000000009</v>
      </c>
      <c r="H2512" s="185"/>
      <c r="I2512" s="149">
        <v>1</v>
      </c>
      <c r="J2512" s="162">
        <f>I2512*F2512</f>
        <v>888.00000000000011</v>
      </c>
    </row>
    <row r="2513" spans="1:10" x14ac:dyDescent="0.3">
      <c r="B2513" s="14"/>
      <c r="C2513" s="10"/>
      <c r="D2513" s="16"/>
      <c r="E2513" s="15"/>
      <c r="F2513" s="38"/>
      <c r="G2513" s="39"/>
      <c r="H2513" s="180"/>
    </row>
    <row r="2514" spans="1:10" x14ac:dyDescent="0.3">
      <c r="B2514" s="14"/>
      <c r="C2514" s="9" t="s">
        <v>923</v>
      </c>
      <c r="D2514" s="16"/>
      <c r="E2514" s="15"/>
      <c r="F2514" s="38"/>
      <c r="G2514" s="39"/>
      <c r="H2514" s="180"/>
    </row>
    <row r="2515" spans="1:10" x14ac:dyDescent="0.3">
      <c r="B2515" s="14"/>
      <c r="C2515" s="10"/>
      <c r="D2515" s="16"/>
      <c r="E2515" s="15"/>
      <c r="F2515" s="38"/>
      <c r="G2515" s="39"/>
      <c r="H2515" s="180"/>
    </row>
    <row r="2516" spans="1:10" x14ac:dyDescent="0.3">
      <c r="A2516" s="101" t="s">
        <v>1114</v>
      </c>
      <c r="B2516" s="115">
        <v>12</v>
      </c>
      <c r="C2516" s="103" t="s">
        <v>928</v>
      </c>
      <c r="D2516" s="104" t="s">
        <v>3</v>
      </c>
      <c r="E2516" s="105">
        <v>1</v>
      </c>
      <c r="F2516" s="107">
        <v>2356.4899999999998</v>
      </c>
      <c r="G2516" s="108">
        <f>F2516*E2516</f>
        <v>2356.4899999999998</v>
      </c>
      <c r="H2516" s="184"/>
      <c r="I2516" s="150">
        <v>0</v>
      </c>
      <c r="J2516" s="163">
        <f>I2516*F2516</f>
        <v>0</v>
      </c>
    </row>
    <row r="2517" spans="1:10" x14ac:dyDescent="0.3">
      <c r="B2517" s="14"/>
      <c r="C2517" s="10"/>
      <c r="D2517" s="16"/>
      <c r="E2517" s="15"/>
      <c r="F2517" s="38"/>
      <c r="G2517" s="39"/>
      <c r="H2517" s="180"/>
    </row>
    <row r="2518" spans="1:10" ht="21" x14ac:dyDescent="0.3">
      <c r="B2518" s="14"/>
      <c r="C2518" s="37" t="s">
        <v>924</v>
      </c>
      <c r="D2518" s="16"/>
      <c r="E2518" s="15"/>
      <c r="F2518" s="38"/>
      <c r="G2518" s="39"/>
      <c r="H2518" s="180"/>
    </row>
    <row r="2519" spans="1:10" x14ac:dyDescent="0.3">
      <c r="B2519" s="14"/>
      <c r="C2519" s="9"/>
      <c r="D2519" s="16"/>
      <c r="E2519" s="15"/>
      <c r="F2519" s="38"/>
      <c r="G2519" s="39"/>
      <c r="H2519" s="180"/>
    </row>
    <row r="2520" spans="1:10" ht="21" x14ac:dyDescent="0.3">
      <c r="B2520" s="14"/>
      <c r="C2520" s="37" t="s">
        <v>925</v>
      </c>
      <c r="D2520" s="16"/>
      <c r="E2520" s="15"/>
      <c r="F2520" s="38"/>
      <c r="G2520" s="39"/>
      <c r="H2520" s="180"/>
    </row>
    <row r="2521" spans="1:10" x14ac:dyDescent="0.3">
      <c r="B2521" s="14"/>
      <c r="C2521" s="9"/>
      <c r="D2521" s="16"/>
      <c r="E2521" s="15"/>
      <c r="F2521" s="38"/>
      <c r="G2521" s="39"/>
      <c r="H2521" s="180"/>
    </row>
    <row r="2522" spans="1:10" x14ac:dyDescent="0.3">
      <c r="B2522" s="14"/>
      <c r="C2522" s="9" t="s">
        <v>633</v>
      </c>
      <c r="D2522" s="16"/>
      <c r="E2522" s="15"/>
      <c r="F2522" s="38"/>
      <c r="G2522" s="39"/>
      <c r="H2522" s="180"/>
    </row>
    <row r="2523" spans="1:10" x14ac:dyDescent="0.3">
      <c r="B2523" s="14"/>
      <c r="C2523" s="9"/>
      <c r="D2523" s="16"/>
      <c r="E2523" s="15"/>
      <c r="F2523" s="38"/>
      <c r="G2523" s="39"/>
      <c r="H2523" s="180"/>
    </row>
    <row r="2524" spans="1:10" x14ac:dyDescent="0.3">
      <c r="B2524" s="14"/>
      <c r="C2524" s="9" t="s">
        <v>926</v>
      </c>
      <c r="D2524" s="16"/>
      <c r="E2524" s="15"/>
      <c r="F2524" s="38"/>
      <c r="G2524" s="39"/>
      <c r="H2524" s="180"/>
    </row>
    <row r="2525" spans="1:10" x14ac:dyDescent="0.3">
      <c r="B2525" s="14"/>
      <c r="C2525" s="10"/>
      <c r="D2525" s="16"/>
      <c r="E2525" s="15"/>
      <c r="F2525" s="38"/>
      <c r="G2525" s="39"/>
      <c r="H2525" s="180"/>
    </row>
    <row r="2526" spans="1:10" x14ac:dyDescent="0.3">
      <c r="A2526" s="101" t="s">
        <v>1042</v>
      </c>
      <c r="B2526" s="115">
        <v>13</v>
      </c>
      <c r="C2526" s="103" t="s">
        <v>927</v>
      </c>
      <c r="D2526" s="104" t="s">
        <v>699</v>
      </c>
      <c r="E2526" s="105">
        <v>2</v>
      </c>
      <c r="F2526" s="107">
        <v>1459.65</v>
      </c>
      <c r="G2526" s="108">
        <f>F2526*E2526</f>
        <v>2919.3</v>
      </c>
      <c r="H2526" s="184"/>
      <c r="I2526" s="150">
        <v>0</v>
      </c>
      <c r="J2526" s="163">
        <f>I2526*F2526</f>
        <v>0</v>
      </c>
    </row>
    <row r="2527" spans="1:10" x14ac:dyDescent="0.3">
      <c r="B2527" s="14"/>
      <c r="C2527" s="10"/>
      <c r="D2527" s="16"/>
      <c r="E2527" s="15"/>
      <c r="F2527" s="38"/>
      <c r="G2527" s="39"/>
      <c r="H2527" s="180"/>
    </row>
    <row r="2528" spans="1:10" ht="21" x14ac:dyDescent="0.3">
      <c r="B2528" s="14"/>
      <c r="C2528" s="194" t="s">
        <v>1090</v>
      </c>
      <c r="D2528" s="16"/>
      <c r="E2528" s="15"/>
      <c r="F2528" s="38"/>
      <c r="G2528" s="39"/>
      <c r="H2528" s="180"/>
    </row>
    <row r="2529" spans="1:10" ht="21" x14ac:dyDescent="0.3">
      <c r="B2529" s="14"/>
      <c r="C2529" s="194"/>
      <c r="D2529" s="16"/>
      <c r="E2529" s="15"/>
      <c r="F2529" s="38"/>
      <c r="G2529" s="39"/>
      <c r="H2529" s="180"/>
    </row>
    <row r="2530" spans="1:10" ht="37.5" x14ac:dyDescent="0.3">
      <c r="A2530" s="96" t="s">
        <v>1040</v>
      </c>
      <c r="B2530" s="109">
        <v>14</v>
      </c>
      <c r="C2530" s="111" t="s">
        <v>1129</v>
      </c>
      <c r="D2530" s="95" t="s">
        <v>687</v>
      </c>
      <c r="E2530" s="99">
        <v>0</v>
      </c>
      <c r="F2530" s="110">
        <v>20000</v>
      </c>
      <c r="G2530" s="112">
        <f>F2530*E2530</f>
        <v>0</v>
      </c>
      <c r="H2530" s="185"/>
      <c r="I2530" s="149">
        <v>0.5</v>
      </c>
      <c r="J2530" s="162">
        <f>I2530*F2530</f>
        <v>10000</v>
      </c>
    </row>
    <row r="2531" spans="1:10" ht="21" x14ac:dyDescent="0.3">
      <c r="A2531" s="96"/>
      <c r="B2531" s="109"/>
      <c r="C2531" s="195"/>
      <c r="D2531" s="95"/>
      <c r="E2531" s="99"/>
      <c r="F2531" s="110"/>
      <c r="G2531" s="112"/>
      <c r="H2531" s="185"/>
      <c r="I2531" s="149"/>
      <c r="J2531" s="162"/>
    </row>
    <row r="2532" spans="1:10" x14ac:dyDescent="0.3">
      <c r="A2532" s="96" t="s">
        <v>1040</v>
      </c>
      <c r="B2532" s="109">
        <v>15</v>
      </c>
      <c r="C2532" s="98" t="s">
        <v>1091</v>
      </c>
      <c r="D2532" s="95" t="s">
        <v>4</v>
      </c>
      <c r="E2532" s="99">
        <v>0</v>
      </c>
      <c r="F2532" s="110">
        <v>1000</v>
      </c>
      <c r="G2532" s="112">
        <f>F2532*E2532</f>
        <v>0</v>
      </c>
      <c r="H2532" s="185"/>
      <c r="I2532" s="149">
        <v>0.5</v>
      </c>
      <c r="J2532" s="162">
        <f>I2532*F2532</f>
        <v>500</v>
      </c>
    </row>
    <row r="2533" spans="1:10" x14ac:dyDescent="0.3">
      <c r="A2533" s="96"/>
      <c r="B2533" s="109"/>
      <c r="C2533" s="98"/>
      <c r="D2533" s="95"/>
      <c r="E2533" s="99"/>
      <c r="F2533" s="110"/>
      <c r="G2533" s="112"/>
      <c r="H2533" s="185"/>
      <c r="I2533" s="149"/>
      <c r="J2533" s="162"/>
    </row>
    <row r="2534" spans="1:10" x14ac:dyDescent="0.3">
      <c r="A2534" s="96" t="s">
        <v>1040</v>
      </c>
      <c r="B2534" s="109">
        <v>16</v>
      </c>
      <c r="C2534" s="98" t="s">
        <v>1092</v>
      </c>
      <c r="D2534" s="95" t="s">
        <v>4</v>
      </c>
      <c r="E2534" s="99">
        <v>0</v>
      </c>
      <c r="F2534" s="110">
        <v>1000</v>
      </c>
      <c r="G2534" s="112">
        <f>F2534*E2534</f>
        <v>0</v>
      </c>
      <c r="H2534" s="185"/>
      <c r="I2534" s="149">
        <v>0.5</v>
      </c>
      <c r="J2534" s="162">
        <f>I2534*F2534</f>
        <v>500</v>
      </c>
    </row>
    <row r="2535" spans="1:10" x14ac:dyDescent="0.3">
      <c r="B2535" s="14"/>
      <c r="C2535" s="10"/>
      <c r="D2535" s="16"/>
      <c r="E2535" s="15"/>
      <c r="F2535" s="38"/>
      <c r="G2535" s="39"/>
      <c r="H2535" s="180"/>
    </row>
    <row r="2536" spans="1:10" x14ac:dyDescent="0.3">
      <c r="B2536" s="14"/>
      <c r="C2536" s="10"/>
      <c r="D2536" s="16"/>
      <c r="E2536" s="15"/>
      <c r="F2536" s="38"/>
      <c r="G2536" s="39"/>
      <c r="H2536" s="180"/>
    </row>
    <row r="2537" spans="1:10" x14ac:dyDescent="0.3">
      <c r="B2537" s="14"/>
      <c r="C2537" s="42"/>
      <c r="D2537" s="16"/>
      <c r="E2537" s="15"/>
      <c r="F2537" s="52"/>
      <c r="G2537" s="54"/>
      <c r="H2537" s="179"/>
    </row>
    <row r="2538" spans="1:10" ht="19.5" thickBot="1" x14ac:dyDescent="0.35">
      <c r="B2538" s="14"/>
      <c r="C2538" s="44" t="s">
        <v>646</v>
      </c>
      <c r="D2538" s="16"/>
      <c r="E2538" s="15"/>
      <c r="F2538" s="38"/>
      <c r="G2538" s="53">
        <f>SUM(G2441:G2536)</f>
        <v>96369.108179999996</v>
      </c>
      <c r="H2538" s="179"/>
      <c r="J2538" s="53">
        <f>SUM(J2441:J2536)</f>
        <v>81562.607332</v>
      </c>
    </row>
    <row r="2539" spans="1:10" ht="19.5" thickTop="1" x14ac:dyDescent="0.3">
      <c r="B2539" s="14"/>
      <c r="C2539" s="44"/>
      <c r="D2539" s="16"/>
      <c r="E2539" s="15"/>
      <c r="F2539" s="38"/>
      <c r="G2539" s="39"/>
      <c r="H2539" s="180"/>
    </row>
    <row r="2540" spans="1:10" x14ac:dyDescent="0.3">
      <c r="B2540" s="14"/>
      <c r="C2540" s="44"/>
      <c r="D2540" s="16"/>
      <c r="E2540" s="15"/>
      <c r="F2540" s="38"/>
      <c r="G2540" s="39"/>
      <c r="H2540" s="180"/>
    </row>
    <row r="2541" spans="1:10" x14ac:dyDescent="0.3">
      <c r="B2541" s="14"/>
      <c r="C2541" s="44" t="s">
        <v>694</v>
      </c>
      <c r="D2541" s="16"/>
      <c r="E2541" s="15"/>
      <c r="F2541" s="38"/>
      <c r="G2541" s="39"/>
      <c r="H2541" s="180"/>
    </row>
    <row r="2542" spans="1:10" x14ac:dyDescent="0.3">
      <c r="B2542" s="14"/>
      <c r="C2542" s="76" t="s">
        <v>689</v>
      </c>
      <c r="D2542" s="16"/>
      <c r="E2542" s="15"/>
      <c r="F2542" s="38"/>
      <c r="G2542" s="39"/>
      <c r="H2542" s="180"/>
    </row>
    <row r="2543" spans="1:10" x14ac:dyDescent="0.3">
      <c r="B2543" s="14"/>
      <c r="C2543" s="76" t="s">
        <v>675</v>
      </c>
      <c r="D2543" s="16"/>
      <c r="E2543" s="15"/>
      <c r="F2543" s="38"/>
      <c r="G2543" s="39"/>
      <c r="H2543" s="180"/>
    </row>
    <row r="2544" spans="1:10" x14ac:dyDescent="0.3">
      <c r="B2544" s="14"/>
      <c r="C2544" s="10"/>
      <c r="D2544" s="16"/>
      <c r="E2544" s="15"/>
      <c r="F2544" s="38"/>
      <c r="G2544" s="39"/>
      <c r="H2544" s="180"/>
    </row>
    <row r="2545" spans="2:8" x14ac:dyDescent="0.3">
      <c r="B2545" s="14"/>
      <c r="C2545" s="10"/>
      <c r="D2545" s="16"/>
      <c r="E2545" s="15"/>
      <c r="F2545" s="38"/>
      <c r="G2545" s="39"/>
      <c r="H2545" s="180"/>
    </row>
    <row r="2546" spans="2:8" ht="21" x14ac:dyDescent="0.3">
      <c r="B2546" s="14"/>
      <c r="C2546" s="37" t="s">
        <v>851</v>
      </c>
      <c r="D2546" s="16"/>
      <c r="E2546" s="15"/>
      <c r="F2546" s="38"/>
      <c r="G2546" s="39"/>
      <c r="H2546" s="180"/>
    </row>
    <row r="2547" spans="2:8" x14ac:dyDescent="0.3">
      <c r="B2547" s="14"/>
      <c r="C2547" s="10"/>
      <c r="D2547" s="16"/>
      <c r="E2547" s="15"/>
      <c r="F2547" s="38"/>
      <c r="G2547" s="39"/>
      <c r="H2547" s="180"/>
    </row>
    <row r="2548" spans="2:8" ht="21" x14ac:dyDescent="0.3">
      <c r="B2548" s="14"/>
      <c r="C2548" s="37" t="s">
        <v>106</v>
      </c>
      <c r="D2548" s="16"/>
      <c r="E2548" s="15"/>
      <c r="F2548" s="38"/>
      <c r="G2548" s="39"/>
      <c r="H2548" s="180"/>
    </row>
    <row r="2549" spans="2:8" x14ac:dyDescent="0.3">
      <c r="B2549" s="14"/>
      <c r="C2549" s="10"/>
      <c r="D2549" s="16"/>
      <c r="E2549" s="15"/>
      <c r="F2549" s="38"/>
      <c r="G2549" s="39"/>
      <c r="H2549" s="180"/>
    </row>
    <row r="2550" spans="2:8" x14ac:dyDescent="0.3">
      <c r="B2550" s="14"/>
      <c r="C2550" s="9" t="s">
        <v>0</v>
      </c>
      <c r="D2550" s="16"/>
      <c r="E2550" s="15"/>
      <c r="F2550" s="38"/>
      <c r="G2550" s="39"/>
      <c r="H2550" s="180"/>
    </row>
    <row r="2551" spans="2:8" x14ac:dyDescent="0.3">
      <c r="B2551" s="14"/>
      <c r="C2551" s="9"/>
      <c r="D2551" s="16"/>
      <c r="E2551" s="15"/>
      <c r="F2551" s="38"/>
      <c r="G2551" s="39"/>
      <c r="H2551" s="180"/>
    </row>
    <row r="2552" spans="2:8" ht="56.25" x14ac:dyDescent="0.3">
      <c r="B2552" s="14"/>
      <c r="C2552" s="66" t="s">
        <v>240</v>
      </c>
      <c r="D2552" s="16"/>
      <c r="E2552" s="15"/>
      <c r="F2552" s="38"/>
      <c r="G2552" s="39"/>
      <c r="H2552" s="180"/>
    </row>
    <row r="2553" spans="2:8" ht="37.5" x14ac:dyDescent="0.3">
      <c r="B2553" s="14"/>
      <c r="C2553" s="66" t="s">
        <v>239</v>
      </c>
      <c r="D2553" s="16"/>
      <c r="E2553" s="15"/>
      <c r="F2553" s="38"/>
      <c r="G2553" s="39"/>
      <c r="H2553" s="180"/>
    </row>
    <row r="2554" spans="2:8" ht="197.25" customHeight="1" x14ac:dyDescent="0.3">
      <c r="B2554" s="14"/>
      <c r="C2554" s="66" t="s">
        <v>1028</v>
      </c>
      <c r="D2554" s="16"/>
      <c r="E2554" s="15"/>
      <c r="F2554" s="38"/>
      <c r="G2554" s="39"/>
      <c r="H2554" s="180"/>
    </row>
    <row r="2555" spans="2:8" ht="37.5" x14ac:dyDescent="0.3">
      <c r="B2555" s="14"/>
      <c r="C2555" s="67" t="s">
        <v>727</v>
      </c>
      <c r="D2555" s="16"/>
      <c r="E2555" s="15"/>
      <c r="F2555" s="38"/>
      <c r="G2555" s="39"/>
      <c r="H2555" s="180"/>
    </row>
    <row r="2556" spans="2:8" x14ac:dyDescent="0.3">
      <c r="B2556" s="14"/>
      <c r="C2556" s="10"/>
      <c r="D2556" s="16"/>
      <c r="E2556" s="15"/>
      <c r="F2556" s="38"/>
      <c r="G2556" s="39"/>
      <c r="H2556" s="180"/>
    </row>
    <row r="2557" spans="2:8" x14ac:dyDescent="0.3">
      <c r="B2557" s="14"/>
      <c r="C2557" s="9" t="s">
        <v>101</v>
      </c>
      <c r="D2557" s="16"/>
      <c r="E2557" s="15"/>
      <c r="F2557" s="38"/>
      <c r="G2557" s="39"/>
      <c r="H2557" s="180"/>
    </row>
    <row r="2558" spans="2:8" x14ac:dyDescent="0.3">
      <c r="B2558" s="14"/>
      <c r="C2558" s="10"/>
      <c r="D2558" s="16"/>
      <c r="E2558" s="15"/>
      <c r="F2558" s="38"/>
      <c r="G2558" s="39"/>
      <c r="H2558" s="180"/>
    </row>
    <row r="2559" spans="2:8" ht="37.5" x14ac:dyDescent="0.3">
      <c r="B2559" s="14"/>
      <c r="C2559" s="10" t="s">
        <v>102</v>
      </c>
      <c r="D2559" s="16"/>
      <c r="E2559" s="15"/>
      <c r="F2559" s="38"/>
      <c r="G2559" s="39"/>
      <c r="H2559" s="180"/>
    </row>
    <row r="2560" spans="2:8" x14ac:dyDescent="0.3">
      <c r="B2560" s="14"/>
      <c r="C2560" s="10"/>
      <c r="D2560" s="16"/>
      <c r="E2560" s="15"/>
      <c r="F2560" s="38"/>
      <c r="G2560" s="39"/>
      <c r="H2560" s="180"/>
    </row>
    <row r="2561" spans="2:8" ht="56.25" x14ac:dyDescent="0.3">
      <c r="B2561" s="14"/>
      <c r="C2561" s="10" t="s">
        <v>103</v>
      </c>
      <c r="D2561" s="16"/>
      <c r="E2561" s="15"/>
      <c r="F2561" s="38"/>
      <c r="G2561" s="39"/>
      <c r="H2561" s="180"/>
    </row>
    <row r="2562" spans="2:8" x14ac:dyDescent="0.3">
      <c r="B2562" s="14"/>
      <c r="C2562" s="10"/>
      <c r="D2562" s="16"/>
      <c r="E2562" s="15"/>
      <c r="F2562" s="38"/>
      <c r="G2562" s="39"/>
      <c r="H2562" s="180"/>
    </row>
    <row r="2563" spans="2:8" x14ac:dyDescent="0.3">
      <c r="B2563" s="14"/>
      <c r="C2563" s="9" t="s">
        <v>107</v>
      </c>
      <c r="D2563" s="16"/>
      <c r="E2563" s="15"/>
      <c r="F2563" s="38"/>
      <c r="G2563" s="39"/>
      <c r="H2563" s="180"/>
    </row>
    <row r="2564" spans="2:8" x14ac:dyDescent="0.3">
      <c r="B2564" s="14"/>
      <c r="C2564" s="10"/>
      <c r="D2564" s="16"/>
      <c r="E2564" s="15"/>
      <c r="F2564" s="38"/>
      <c r="G2564" s="39"/>
      <c r="H2564" s="180"/>
    </row>
    <row r="2565" spans="2:8" x14ac:dyDescent="0.3">
      <c r="B2565" s="14"/>
      <c r="C2565" s="10" t="s">
        <v>108</v>
      </c>
      <c r="D2565" s="16"/>
      <c r="E2565" s="15"/>
      <c r="F2565" s="38"/>
      <c r="G2565" s="39"/>
      <c r="H2565" s="180"/>
    </row>
    <row r="2566" spans="2:8" x14ac:dyDescent="0.3">
      <c r="B2566" s="14"/>
      <c r="C2566" s="10"/>
      <c r="D2566" s="16"/>
      <c r="E2566" s="15"/>
      <c r="F2566" s="38"/>
      <c r="G2566" s="39"/>
      <c r="H2566" s="180"/>
    </row>
    <row r="2567" spans="2:8" x14ac:dyDescent="0.3">
      <c r="B2567" s="14"/>
      <c r="C2567" s="9" t="s">
        <v>109</v>
      </c>
      <c r="D2567" s="16"/>
      <c r="E2567" s="15"/>
      <c r="F2567" s="38"/>
      <c r="G2567" s="39"/>
      <c r="H2567" s="180"/>
    </row>
    <row r="2568" spans="2:8" x14ac:dyDescent="0.3">
      <c r="B2568" s="14"/>
      <c r="C2568" s="10"/>
      <c r="D2568" s="16"/>
      <c r="E2568" s="15"/>
      <c r="F2568" s="38"/>
      <c r="G2568" s="39"/>
      <c r="H2568" s="180"/>
    </row>
    <row r="2569" spans="2:8" ht="37.5" x14ac:dyDescent="0.3">
      <c r="B2569" s="14"/>
      <c r="C2569" s="10" t="s">
        <v>110</v>
      </c>
      <c r="D2569" s="16"/>
      <c r="E2569" s="15"/>
      <c r="F2569" s="38"/>
      <c r="G2569" s="39"/>
      <c r="H2569" s="180"/>
    </row>
    <row r="2570" spans="2:8" x14ac:dyDescent="0.3">
      <c r="B2570" s="14"/>
      <c r="C2570" s="10"/>
      <c r="D2570" s="16"/>
      <c r="E2570" s="15"/>
      <c r="F2570" s="38"/>
      <c r="G2570" s="39"/>
      <c r="H2570" s="180"/>
    </row>
    <row r="2571" spans="2:8" x14ac:dyDescent="0.3">
      <c r="B2571" s="14"/>
      <c r="C2571" s="9" t="s">
        <v>111</v>
      </c>
      <c r="D2571" s="16"/>
      <c r="E2571" s="15"/>
      <c r="F2571" s="38"/>
      <c r="G2571" s="39"/>
      <c r="H2571" s="180"/>
    </row>
    <row r="2572" spans="2:8" x14ac:dyDescent="0.3">
      <c r="B2572" s="14"/>
      <c r="C2572" s="10"/>
      <c r="D2572" s="16"/>
      <c r="E2572" s="15"/>
      <c r="F2572" s="38"/>
      <c r="G2572" s="39"/>
      <c r="H2572" s="180"/>
    </row>
    <row r="2573" spans="2:8" ht="37.5" x14ac:dyDescent="0.3">
      <c r="B2573" s="14"/>
      <c r="C2573" s="10" t="s">
        <v>112</v>
      </c>
      <c r="D2573" s="16"/>
      <c r="E2573" s="15"/>
      <c r="F2573" s="38"/>
      <c r="G2573" s="39"/>
      <c r="H2573" s="180"/>
    </row>
    <row r="2574" spans="2:8" x14ac:dyDescent="0.3">
      <c r="B2574" s="14"/>
      <c r="C2574" s="10"/>
      <c r="D2574" s="16"/>
      <c r="E2574" s="15"/>
      <c r="F2574" s="38"/>
      <c r="G2574" s="39"/>
      <c r="H2574" s="180"/>
    </row>
    <row r="2575" spans="2:8" ht="21" x14ac:dyDescent="0.3">
      <c r="B2575" s="14"/>
      <c r="C2575" s="37" t="s">
        <v>841</v>
      </c>
      <c r="D2575" s="16"/>
      <c r="E2575" s="15"/>
      <c r="F2575" s="38"/>
      <c r="G2575" s="39"/>
      <c r="H2575" s="180"/>
    </row>
    <row r="2576" spans="2:8" ht="21" x14ac:dyDescent="0.3">
      <c r="B2576" s="14"/>
      <c r="C2576" s="37"/>
      <c r="D2576" s="16"/>
      <c r="E2576" s="15"/>
      <c r="F2576" s="38"/>
      <c r="G2576" s="39"/>
      <c r="H2576" s="180"/>
    </row>
    <row r="2577" spans="1:11" x14ac:dyDescent="0.3">
      <c r="B2577" s="14"/>
      <c r="C2577" s="9" t="s">
        <v>83</v>
      </c>
      <c r="D2577" s="16"/>
      <c r="E2577" s="15"/>
      <c r="F2577" s="38"/>
      <c r="G2577" s="39"/>
      <c r="H2577" s="180"/>
    </row>
    <row r="2578" spans="1:11" x14ac:dyDescent="0.3">
      <c r="B2578" s="14"/>
      <c r="C2578" s="10"/>
      <c r="D2578" s="16"/>
      <c r="E2578" s="15"/>
      <c r="F2578" s="38"/>
      <c r="G2578" s="39"/>
      <c r="H2578" s="180"/>
    </row>
    <row r="2579" spans="1:11" x14ac:dyDescent="0.3">
      <c r="B2579" s="14"/>
      <c r="C2579" s="9" t="s">
        <v>842</v>
      </c>
      <c r="D2579" s="16"/>
      <c r="E2579" s="15"/>
      <c r="F2579" s="38"/>
      <c r="G2579" s="39"/>
      <c r="H2579" s="180"/>
    </row>
    <row r="2580" spans="1:11" x14ac:dyDescent="0.3">
      <c r="B2580" s="14"/>
      <c r="C2580" s="10"/>
      <c r="D2580" s="16"/>
      <c r="E2580" s="15"/>
      <c r="F2580" s="38"/>
      <c r="G2580" s="39"/>
      <c r="H2580" s="180"/>
    </row>
    <row r="2581" spans="1:11" ht="56.25" x14ac:dyDescent="0.3">
      <c r="B2581" s="14"/>
      <c r="C2581" s="10" t="s">
        <v>843</v>
      </c>
      <c r="D2581" s="16"/>
      <c r="E2581" s="15"/>
      <c r="F2581" s="38"/>
      <c r="G2581" s="39"/>
      <c r="H2581" s="180"/>
    </row>
    <row r="2582" spans="1:11" x14ac:dyDescent="0.3">
      <c r="B2582" s="14"/>
      <c r="C2582" s="10"/>
      <c r="D2582" s="16"/>
      <c r="E2582" s="15"/>
      <c r="F2582" s="38"/>
      <c r="G2582" s="39"/>
      <c r="H2582" s="180"/>
    </row>
    <row r="2583" spans="1:11" x14ac:dyDescent="0.3">
      <c r="B2583" s="40"/>
      <c r="C2583" s="9" t="s">
        <v>999</v>
      </c>
      <c r="D2583" s="16"/>
      <c r="E2583" s="15"/>
      <c r="F2583" s="38"/>
      <c r="G2583" s="39"/>
      <c r="H2583" s="180"/>
    </row>
    <row r="2584" spans="1:11" x14ac:dyDescent="0.3">
      <c r="B2584" s="40"/>
      <c r="C2584" s="9"/>
      <c r="D2584" s="16"/>
      <c r="E2584" s="15"/>
      <c r="F2584" s="38"/>
      <c r="G2584" s="39"/>
      <c r="H2584" s="180"/>
    </row>
    <row r="2585" spans="1:11" ht="56.25" x14ac:dyDescent="0.3">
      <c r="B2585" s="40"/>
      <c r="C2585" s="9" t="s">
        <v>1001</v>
      </c>
      <c r="D2585" s="16"/>
      <c r="E2585" s="15"/>
      <c r="F2585" s="38"/>
      <c r="G2585" s="39"/>
      <c r="H2585" s="180"/>
    </row>
    <row r="2586" spans="1:11" x14ac:dyDescent="0.3">
      <c r="B2586" s="40"/>
      <c r="C2586" s="9"/>
      <c r="D2586" s="16"/>
      <c r="E2586" s="15"/>
      <c r="F2586" s="38"/>
      <c r="G2586" s="39"/>
      <c r="H2586" s="180"/>
    </row>
    <row r="2587" spans="1:11" ht="59.25" customHeight="1" x14ac:dyDescent="0.3">
      <c r="A2587" s="96" t="s">
        <v>1037</v>
      </c>
      <c r="B2587" s="118">
        <v>1</v>
      </c>
      <c r="C2587" s="98" t="s">
        <v>1000</v>
      </c>
      <c r="D2587" s="95" t="s">
        <v>235</v>
      </c>
      <c r="E2587" s="99">
        <v>127</v>
      </c>
      <c r="F2587" s="110">
        <v>267.75</v>
      </c>
      <c r="G2587" s="112">
        <f>F2587*E2587</f>
        <v>34004.25</v>
      </c>
      <c r="H2587" s="185"/>
      <c r="I2587" s="149">
        <v>96</v>
      </c>
      <c r="J2587" s="162">
        <f>I2587*F2587</f>
        <v>25704</v>
      </c>
    </row>
    <row r="2588" spans="1:11" ht="18.75" customHeight="1" x14ac:dyDescent="0.3">
      <c r="B2588" s="40"/>
      <c r="C2588" s="10"/>
      <c r="D2588" s="16"/>
      <c r="E2588" s="15"/>
      <c r="F2588" s="38"/>
      <c r="G2588" s="39"/>
      <c r="H2588" s="180"/>
      <c r="I2588" s="149"/>
      <c r="J2588" s="162"/>
    </row>
    <row r="2589" spans="1:11" ht="59.25" customHeight="1" x14ac:dyDescent="0.3">
      <c r="B2589" s="40"/>
      <c r="C2589" s="9" t="s">
        <v>1046</v>
      </c>
      <c r="D2589" s="16"/>
      <c r="E2589" s="15"/>
      <c r="F2589" s="38"/>
      <c r="G2589" s="39"/>
      <c r="H2589" s="180"/>
      <c r="I2589" s="149"/>
      <c r="J2589" s="162"/>
    </row>
    <row r="2590" spans="1:11" ht="21.75" customHeight="1" x14ac:dyDescent="0.3">
      <c r="B2590" s="40"/>
      <c r="C2590" s="41"/>
      <c r="D2590" s="16"/>
      <c r="E2590" s="15"/>
      <c r="F2590" s="38"/>
      <c r="G2590" s="39"/>
      <c r="H2590" s="180"/>
      <c r="I2590" s="149"/>
      <c r="J2590" s="162"/>
    </row>
    <row r="2591" spans="1:11" ht="44.25" customHeight="1" x14ac:dyDescent="0.3">
      <c r="A2591" s="101" t="s">
        <v>1042</v>
      </c>
      <c r="B2591" s="119">
        <v>2</v>
      </c>
      <c r="C2591" s="103" t="s">
        <v>1112</v>
      </c>
      <c r="D2591" s="104" t="s">
        <v>235</v>
      </c>
      <c r="E2591" s="105">
        <v>38</v>
      </c>
      <c r="F2591" s="107">
        <v>210.35</v>
      </c>
      <c r="G2591" s="108">
        <f>F2591*E2591</f>
        <v>7993.3</v>
      </c>
      <c r="H2591" s="184"/>
      <c r="I2591" s="150">
        <v>0</v>
      </c>
      <c r="J2591" s="163">
        <f>I2591*F2591</f>
        <v>0</v>
      </c>
      <c r="K2591" s="6"/>
    </row>
    <row r="2592" spans="1:11" x14ac:dyDescent="0.3">
      <c r="B2592" s="40"/>
      <c r="C2592" s="10"/>
      <c r="D2592" s="16"/>
      <c r="E2592" s="15"/>
      <c r="F2592" s="38"/>
      <c r="G2592" s="39"/>
      <c r="H2592" s="180"/>
    </row>
    <row r="2593" spans="1:10" ht="21" x14ac:dyDescent="0.3">
      <c r="B2593" s="40"/>
      <c r="C2593" s="37" t="s">
        <v>1002</v>
      </c>
      <c r="D2593" s="16"/>
      <c r="E2593" s="15"/>
      <c r="F2593" s="38"/>
      <c r="G2593" s="39"/>
      <c r="H2593" s="180"/>
    </row>
    <row r="2594" spans="1:10" ht="21" x14ac:dyDescent="0.3">
      <c r="B2594" s="40"/>
      <c r="C2594" s="37"/>
      <c r="D2594" s="16"/>
      <c r="E2594" s="15"/>
      <c r="F2594" s="38"/>
      <c r="G2594" s="39"/>
      <c r="H2594" s="180"/>
    </row>
    <row r="2595" spans="1:10" x14ac:dyDescent="0.3">
      <c r="B2595" s="40"/>
      <c r="C2595" s="70" t="s">
        <v>1003</v>
      </c>
      <c r="D2595" s="16"/>
      <c r="E2595" s="15"/>
      <c r="F2595" s="38"/>
      <c r="G2595" s="39"/>
      <c r="H2595" s="180"/>
    </row>
    <row r="2596" spans="1:10" ht="21" x14ac:dyDescent="0.3">
      <c r="B2596" s="40"/>
      <c r="C2596" s="37"/>
      <c r="D2596" s="16"/>
      <c r="E2596" s="15"/>
      <c r="F2596" s="38"/>
      <c r="G2596" s="39"/>
      <c r="H2596" s="180"/>
    </row>
    <row r="2597" spans="1:10" ht="37.5" x14ac:dyDescent="0.3">
      <c r="A2597" s="96" t="s">
        <v>1037</v>
      </c>
      <c r="B2597" s="118">
        <v>3</v>
      </c>
      <c r="C2597" s="98" t="s">
        <v>1150</v>
      </c>
      <c r="D2597" s="95" t="s">
        <v>235</v>
      </c>
      <c r="E2597" s="99">
        <v>0</v>
      </c>
      <c r="F2597" s="110">
        <v>283.05</v>
      </c>
      <c r="G2597" s="112">
        <f>F2597*E2597</f>
        <v>0</v>
      </c>
      <c r="H2597" s="185"/>
      <c r="I2597" s="149">
        <v>46</v>
      </c>
      <c r="J2597" s="162">
        <f>I2597*F2597</f>
        <v>13020.300000000001</v>
      </c>
    </row>
    <row r="2598" spans="1:10" ht="21" x14ac:dyDescent="0.3">
      <c r="B2598" s="40"/>
      <c r="C2598" s="37"/>
      <c r="D2598" s="16"/>
      <c r="E2598" s="15"/>
      <c r="F2598" s="38"/>
      <c r="G2598" s="39"/>
      <c r="H2598" s="180"/>
    </row>
    <row r="2599" spans="1:10" ht="21" customHeight="1" x14ac:dyDescent="0.3">
      <c r="B2599" s="40"/>
      <c r="C2599" s="9" t="s">
        <v>1032</v>
      </c>
      <c r="D2599" s="16"/>
      <c r="E2599" s="15"/>
      <c r="F2599" s="38"/>
      <c r="G2599" s="39"/>
      <c r="H2599" s="180"/>
    </row>
    <row r="2600" spans="1:10" ht="21" customHeight="1" x14ac:dyDescent="0.3">
      <c r="B2600" s="40"/>
      <c r="C2600" s="9"/>
      <c r="D2600" s="16"/>
      <c r="E2600" s="15"/>
      <c r="F2600" s="38"/>
      <c r="G2600" s="39"/>
      <c r="H2600" s="180"/>
    </row>
    <row r="2601" spans="1:10" ht="21" customHeight="1" x14ac:dyDescent="0.3">
      <c r="A2601" s="13">
        <v>45</v>
      </c>
      <c r="B2601" s="40">
        <v>4</v>
      </c>
      <c r="C2601" s="10" t="s">
        <v>746</v>
      </c>
      <c r="D2601" s="16" t="s">
        <v>699</v>
      </c>
      <c r="E2601" s="15">
        <v>25</v>
      </c>
      <c r="F2601" s="38">
        <v>9.0131999999999994</v>
      </c>
      <c r="G2601" s="39">
        <f>F2601*E2601</f>
        <v>225.32999999999998</v>
      </c>
      <c r="H2601" s="180"/>
      <c r="I2601" s="145">
        <v>37</v>
      </c>
      <c r="J2601" s="158">
        <f>I2601*F2601</f>
        <v>333.48839999999996</v>
      </c>
    </row>
    <row r="2602" spans="1:10" x14ac:dyDescent="0.3">
      <c r="B2602" s="40"/>
      <c r="C2602" s="10"/>
      <c r="D2602" s="16"/>
      <c r="E2602" s="15"/>
      <c r="F2602" s="38"/>
      <c r="G2602" s="39"/>
      <c r="H2602" s="180"/>
    </row>
    <row r="2603" spans="1:10" x14ac:dyDescent="0.3">
      <c r="B2603" s="14"/>
      <c r="C2603" s="9" t="s">
        <v>1075</v>
      </c>
      <c r="D2603" s="16"/>
      <c r="E2603" s="15"/>
      <c r="F2603" s="38"/>
      <c r="G2603" s="39"/>
      <c r="H2603" s="180"/>
    </row>
    <row r="2604" spans="1:10" x14ac:dyDescent="0.3">
      <c r="B2604" s="14"/>
      <c r="C2604" s="10"/>
      <c r="D2604" s="16"/>
      <c r="E2604" s="15"/>
      <c r="F2604" s="38"/>
      <c r="G2604" s="39"/>
      <c r="H2604" s="180"/>
    </row>
    <row r="2605" spans="1:10" x14ac:dyDescent="0.3">
      <c r="A2605" s="101" t="s">
        <v>1042</v>
      </c>
      <c r="B2605" s="115">
        <v>5</v>
      </c>
      <c r="C2605" s="103" t="s">
        <v>1076</v>
      </c>
      <c r="D2605" s="104" t="s">
        <v>2</v>
      </c>
      <c r="E2605" s="105">
        <v>66</v>
      </c>
      <c r="F2605" s="107">
        <v>83.25</v>
      </c>
      <c r="G2605" s="108">
        <f>F2605*E2605</f>
        <v>5494.5</v>
      </c>
      <c r="H2605" s="184"/>
      <c r="I2605" s="150">
        <v>0</v>
      </c>
      <c r="J2605" s="163">
        <f>I2605*F2605</f>
        <v>0</v>
      </c>
    </row>
    <row r="2606" spans="1:10" x14ac:dyDescent="0.3">
      <c r="A2606" s="96"/>
      <c r="B2606" s="109"/>
      <c r="C2606" s="98"/>
      <c r="D2606" s="95"/>
      <c r="E2606" s="99"/>
      <c r="F2606" s="110"/>
      <c r="G2606" s="112"/>
      <c r="H2606" s="185"/>
    </row>
    <row r="2607" spans="1:10" x14ac:dyDescent="0.3">
      <c r="A2607" s="96" t="s">
        <v>1040</v>
      </c>
      <c r="B2607" s="109"/>
      <c r="C2607" s="98" t="s">
        <v>1137</v>
      </c>
      <c r="D2607" s="95" t="s">
        <v>2</v>
      </c>
      <c r="E2607" s="99">
        <v>0</v>
      </c>
      <c r="F2607" s="110">
        <v>104</v>
      </c>
      <c r="G2607" s="112">
        <f>F2607*E2607</f>
        <v>0</v>
      </c>
      <c r="H2607" s="185"/>
      <c r="I2607" s="149">
        <v>69</v>
      </c>
      <c r="J2607" s="162">
        <f>I2607*F2607</f>
        <v>7176</v>
      </c>
    </row>
    <row r="2608" spans="1:10" x14ac:dyDescent="0.3">
      <c r="B2608" s="14"/>
      <c r="C2608" s="10"/>
      <c r="D2608" s="16"/>
      <c r="E2608" s="15"/>
      <c r="F2608" s="38"/>
      <c r="G2608" s="39"/>
      <c r="H2608" s="180"/>
    </row>
    <row r="2609" spans="1:10" ht="21" x14ac:dyDescent="0.3">
      <c r="B2609" s="14"/>
      <c r="C2609" s="37" t="s">
        <v>259</v>
      </c>
      <c r="D2609" s="16"/>
      <c r="E2609" s="15"/>
      <c r="F2609" s="38"/>
      <c r="G2609" s="39"/>
      <c r="H2609" s="180"/>
    </row>
    <row r="2610" spans="1:10" x14ac:dyDescent="0.3">
      <c r="B2610" s="14"/>
      <c r="C2610" s="10"/>
      <c r="D2610" s="16"/>
      <c r="E2610" s="15"/>
      <c r="F2610" s="38"/>
      <c r="G2610" s="39"/>
      <c r="H2610" s="180"/>
    </row>
    <row r="2611" spans="1:10" ht="37.5" x14ac:dyDescent="0.3">
      <c r="A2611" s="96" t="s">
        <v>1037</v>
      </c>
      <c r="B2611" s="109">
        <v>6</v>
      </c>
      <c r="C2611" s="98" t="s">
        <v>1149</v>
      </c>
      <c r="D2611" s="95" t="s">
        <v>235</v>
      </c>
      <c r="E2611" s="99">
        <v>127</v>
      </c>
      <c r="F2611" s="110">
        <v>142.9</v>
      </c>
      <c r="G2611" s="112">
        <f>F2611*E2611</f>
        <v>18148.3</v>
      </c>
      <c r="H2611" s="185"/>
      <c r="I2611" s="149">
        <v>46</v>
      </c>
      <c r="J2611" s="162">
        <f>I2611*F2611</f>
        <v>6573.4000000000005</v>
      </c>
    </row>
    <row r="2612" spans="1:10" x14ac:dyDescent="0.3">
      <c r="B2612" s="14"/>
      <c r="C2612" s="10"/>
      <c r="D2612" s="16"/>
      <c r="E2612" s="15"/>
      <c r="F2612" s="38"/>
      <c r="G2612" s="39"/>
      <c r="H2612" s="180"/>
    </row>
    <row r="2613" spans="1:10" x14ac:dyDescent="0.3">
      <c r="B2613" s="14"/>
      <c r="C2613" s="10"/>
      <c r="D2613" s="16"/>
      <c r="E2613" s="15"/>
      <c r="F2613" s="38"/>
      <c r="G2613" s="39"/>
      <c r="H2613" s="180"/>
    </row>
    <row r="2614" spans="1:10" ht="19.5" thickBot="1" x14ac:dyDescent="0.35">
      <c r="B2614" s="89"/>
      <c r="C2614" s="42" t="s">
        <v>646</v>
      </c>
      <c r="D2614" s="16"/>
      <c r="E2614" s="15"/>
      <c r="F2614" s="52"/>
      <c r="G2614" s="53">
        <f>SUM(G2583:G2611)</f>
        <v>65865.680000000008</v>
      </c>
      <c r="H2614" s="179"/>
      <c r="J2614" s="53">
        <f>SUM(J2583:J2611)</f>
        <v>52807.188400000006</v>
      </c>
    </row>
    <row r="2615" spans="1:10" ht="19.5" thickTop="1" x14ac:dyDescent="0.3">
      <c r="B2615" s="89"/>
      <c r="C2615" s="42"/>
      <c r="D2615" s="16"/>
      <c r="E2615" s="15"/>
      <c r="F2615" s="52"/>
      <c r="G2615" s="54"/>
      <c r="H2615" s="179"/>
    </row>
    <row r="2616" spans="1:10" x14ac:dyDescent="0.3">
      <c r="B2616" s="89"/>
      <c r="C2616" s="42"/>
      <c r="D2616" s="16"/>
      <c r="E2616" s="15"/>
      <c r="F2616" s="52"/>
      <c r="G2616" s="54"/>
      <c r="H2616" s="179"/>
    </row>
    <row r="2617" spans="1:10" x14ac:dyDescent="0.3">
      <c r="B2617" s="89"/>
      <c r="C2617" s="43"/>
      <c r="D2617" s="16"/>
      <c r="E2617" s="15"/>
      <c r="F2617" s="38"/>
      <c r="G2617" s="39"/>
      <c r="H2617" s="180"/>
    </row>
    <row r="2618" spans="1:10" x14ac:dyDescent="0.3">
      <c r="B2618" s="89"/>
      <c r="C2618" s="44" t="s">
        <v>828</v>
      </c>
      <c r="D2618" s="16"/>
      <c r="E2618" s="15"/>
      <c r="F2618" s="38"/>
      <c r="G2618" s="39"/>
      <c r="H2618" s="180"/>
    </row>
    <row r="2619" spans="1:10" x14ac:dyDescent="0.3">
      <c r="B2619" s="89"/>
      <c r="C2619" s="44" t="s">
        <v>695</v>
      </c>
      <c r="D2619" s="16"/>
      <c r="E2619" s="15"/>
      <c r="F2619" s="38"/>
      <c r="G2619" s="39"/>
      <c r="H2619" s="180"/>
    </row>
    <row r="2620" spans="1:10" x14ac:dyDescent="0.3">
      <c r="B2620" s="89"/>
      <c r="C2620" s="44" t="s">
        <v>675</v>
      </c>
      <c r="D2620" s="16"/>
      <c r="E2620" s="15"/>
      <c r="F2620" s="38"/>
      <c r="G2620" s="39"/>
      <c r="H2620" s="180"/>
    </row>
    <row r="2621" spans="1:10" x14ac:dyDescent="0.3">
      <c r="B2621" s="89"/>
      <c r="C2621" s="44"/>
      <c r="D2621" s="16"/>
      <c r="E2621" s="15"/>
      <c r="F2621" s="38"/>
      <c r="G2621" s="39"/>
      <c r="H2621" s="180"/>
    </row>
    <row r="2622" spans="1:10" x14ac:dyDescent="0.3">
      <c r="B2622" s="89"/>
      <c r="C2622" s="44"/>
      <c r="D2622" s="16"/>
      <c r="E2622" s="15"/>
      <c r="F2622" s="38"/>
      <c r="G2622" s="39"/>
      <c r="H2622" s="180"/>
    </row>
    <row r="2623" spans="1:10" ht="21" x14ac:dyDescent="0.3">
      <c r="B2623" s="14"/>
      <c r="C2623" s="37" t="s">
        <v>1036</v>
      </c>
      <c r="D2623" s="16"/>
      <c r="E2623" s="15"/>
      <c r="F2623" s="38"/>
      <c r="G2623" s="39"/>
      <c r="H2623" s="180"/>
    </row>
    <row r="2624" spans="1:10" x14ac:dyDescent="0.3">
      <c r="B2624" s="14"/>
      <c r="C2624" s="10"/>
      <c r="D2624" s="16"/>
      <c r="E2624" s="15"/>
      <c r="F2624" s="38"/>
      <c r="G2624" s="39"/>
      <c r="H2624" s="180"/>
    </row>
    <row r="2625" spans="1:10" ht="21" x14ac:dyDescent="0.3">
      <c r="B2625" s="14"/>
      <c r="C2625" s="37" t="s">
        <v>960</v>
      </c>
      <c r="D2625" s="16"/>
      <c r="E2625" s="15"/>
      <c r="F2625" s="38"/>
      <c r="G2625" s="39"/>
      <c r="H2625" s="180"/>
    </row>
    <row r="2626" spans="1:10" x14ac:dyDescent="0.3">
      <c r="B2626" s="14"/>
      <c r="C2626" s="10"/>
      <c r="D2626" s="16"/>
      <c r="E2626" s="15"/>
      <c r="F2626" s="38"/>
      <c r="G2626" s="39"/>
      <c r="H2626" s="180"/>
    </row>
    <row r="2627" spans="1:10" x14ac:dyDescent="0.3">
      <c r="B2627" s="14"/>
      <c r="C2627" s="9" t="s">
        <v>0</v>
      </c>
      <c r="D2627" s="16"/>
      <c r="E2627" s="15"/>
      <c r="F2627" s="38"/>
      <c r="G2627" s="39"/>
      <c r="H2627" s="180"/>
    </row>
    <row r="2628" spans="1:10" x14ac:dyDescent="0.3">
      <c r="B2628" s="14"/>
      <c r="C2628" s="9"/>
      <c r="D2628" s="16"/>
      <c r="E2628" s="15"/>
      <c r="F2628" s="38"/>
      <c r="G2628" s="39"/>
      <c r="H2628" s="180"/>
    </row>
    <row r="2629" spans="1:10" ht="56.25" x14ac:dyDescent="0.3">
      <c r="B2629" s="14"/>
      <c r="C2629" s="66" t="s">
        <v>34</v>
      </c>
      <c r="D2629" s="16"/>
      <c r="E2629" s="15"/>
      <c r="F2629" s="38"/>
      <c r="G2629" s="39"/>
      <c r="H2629" s="180"/>
    </row>
    <row r="2630" spans="1:10" ht="37.5" x14ac:dyDescent="0.3">
      <c r="B2630" s="14"/>
      <c r="C2630" s="66" t="s">
        <v>239</v>
      </c>
      <c r="D2630" s="16"/>
      <c r="E2630" s="15"/>
      <c r="F2630" s="38"/>
      <c r="G2630" s="39"/>
      <c r="H2630" s="180"/>
    </row>
    <row r="2631" spans="1:10" ht="192" customHeight="1" x14ac:dyDescent="0.3">
      <c r="B2631" s="14"/>
      <c r="C2631" s="66" t="s">
        <v>1029</v>
      </c>
      <c r="D2631" s="16"/>
      <c r="E2631" s="15"/>
      <c r="F2631" s="38"/>
      <c r="G2631" s="39"/>
      <c r="H2631" s="180"/>
    </row>
    <row r="2632" spans="1:10" ht="37.5" x14ac:dyDescent="0.3">
      <c r="B2632" s="14"/>
      <c r="C2632" s="67" t="s">
        <v>727</v>
      </c>
      <c r="D2632" s="16"/>
      <c r="E2632" s="15"/>
      <c r="F2632" s="38"/>
      <c r="G2632" s="39"/>
      <c r="H2632" s="180"/>
    </row>
    <row r="2633" spans="1:10" x14ac:dyDescent="0.3">
      <c r="B2633" s="14"/>
      <c r="C2633" s="10"/>
      <c r="D2633" s="16"/>
      <c r="E2633" s="15"/>
      <c r="F2633" s="38"/>
      <c r="G2633" s="39"/>
      <c r="H2633" s="180"/>
    </row>
    <row r="2634" spans="1:10" x14ac:dyDescent="0.3">
      <c r="B2634" s="14"/>
      <c r="C2634" s="9" t="s">
        <v>113</v>
      </c>
      <c r="D2634" s="16"/>
      <c r="E2634" s="15"/>
      <c r="F2634" s="38"/>
      <c r="G2634" s="39"/>
      <c r="H2634" s="180"/>
    </row>
    <row r="2635" spans="1:10" x14ac:dyDescent="0.3">
      <c r="B2635" s="14"/>
      <c r="C2635" s="10"/>
      <c r="D2635" s="16"/>
      <c r="E2635" s="15"/>
      <c r="F2635" s="38"/>
      <c r="G2635" s="39"/>
      <c r="H2635" s="180"/>
    </row>
    <row r="2636" spans="1:10" ht="162" customHeight="1" x14ac:dyDescent="0.3">
      <c r="B2636" s="14"/>
      <c r="C2636" s="10" t="s">
        <v>114</v>
      </c>
      <c r="D2636" s="16"/>
      <c r="E2636" s="15"/>
      <c r="F2636" s="38"/>
      <c r="G2636" s="39"/>
      <c r="H2636" s="180"/>
    </row>
    <row r="2637" spans="1:10" x14ac:dyDescent="0.3">
      <c r="B2637" s="14"/>
      <c r="C2637" s="10"/>
      <c r="D2637" s="16"/>
      <c r="E2637" s="15"/>
      <c r="F2637" s="38"/>
      <c r="G2637" s="39"/>
      <c r="H2637" s="180"/>
    </row>
    <row r="2638" spans="1:10" s="4" customFormat="1" ht="21" x14ac:dyDescent="0.35">
      <c r="A2638" s="92"/>
      <c r="B2638" s="90"/>
      <c r="C2638" s="37" t="s">
        <v>832</v>
      </c>
      <c r="D2638" s="77"/>
      <c r="E2638" s="78"/>
      <c r="F2638" s="79"/>
      <c r="G2638" s="154"/>
      <c r="H2638" s="186"/>
      <c r="I2638" s="147"/>
      <c r="J2638" s="160"/>
    </row>
    <row r="2639" spans="1:10" x14ac:dyDescent="0.3">
      <c r="B2639" s="14"/>
      <c r="C2639" s="9"/>
      <c r="D2639" s="16"/>
      <c r="E2639" s="15"/>
      <c r="F2639" s="38"/>
      <c r="G2639" s="39"/>
      <c r="H2639" s="180"/>
    </row>
    <row r="2640" spans="1:10" s="7" customFormat="1" x14ac:dyDescent="0.3">
      <c r="A2640" s="13"/>
      <c r="B2640" s="14"/>
      <c r="C2640" s="9" t="s">
        <v>696</v>
      </c>
      <c r="D2640" s="16"/>
      <c r="E2640" s="15"/>
      <c r="F2640" s="38"/>
      <c r="G2640" s="39"/>
      <c r="H2640" s="180"/>
      <c r="I2640" s="148"/>
      <c r="J2640" s="161"/>
    </row>
    <row r="2641" spans="1:10" x14ac:dyDescent="0.3">
      <c r="B2641" s="14"/>
      <c r="C2641" s="10"/>
      <c r="D2641" s="16"/>
      <c r="E2641" s="15"/>
      <c r="F2641" s="38"/>
      <c r="G2641" s="39"/>
      <c r="H2641" s="180"/>
    </row>
    <row r="2642" spans="1:10" ht="43.5" customHeight="1" x14ac:dyDescent="0.3">
      <c r="A2642" s="13" t="s">
        <v>1037</v>
      </c>
      <c r="B2642" s="14">
        <v>1</v>
      </c>
      <c r="C2642" s="10" t="s">
        <v>703</v>
      </c>
      <c r="D2642" s="16" t="s">
        <v>747</v>
      </c>
      <c r="E2642" s="15">
        <v>8</v>
      </c>
      <c r="F2642" s="38">
        <v>216.45</v>
      </c>
      <c r="G2642" s="39">
        <f>F2642*E2642</f>
        <v>1731.6</v>
      </c>
      <c r="H2642" s="180"/>
      <c r="I2642" s="149">
        <v>1</v>
      </c>
      <c r="J2642" s="162">
        <f>I2642*F2642</f>
        <v>216.45</v>
      </c>
    </row>
    <row r="2643" spans="1:10" ht="22.5" customHeight="1" x14ac:dyDescent="0.3">
      <c r="B2643" s="14"/>
      <c r="C2643" s="10"/>
      <c r="D2643" s="16"/>
      <c r="E2643" s="15"/>
      <c r="F2643" s="38"/>
      <c r="G2643" s="39"/>
      <c r="H2643" s="180"/>
    </row>
    <row r="2644" spans="1:10" ht="21" x14ac:dyDescent="0.3">
      <c r="B2644" s="14"/>
      <c r="C2644" s="37" t="s">
        <v>833</v>
      </c>
      <c r="D2644" s="16"/>
      <c r="E2644" s="15"/>
      <c r="F2644" s="38"/>
      <c r="G2644" s="39"/>
      <c r="H2644" s="180"/>
    </row>
    <row r="2645" spans="1:10" x14ac:dyDescent="0.3">
      <c r="B2645" s="14"/>
      <c r="C2645" s="10"/>
      <c r="D2645" s="16"/>
      <c r="E2645" s="15"/>
      <c r="F2645" s="38"/>
      <c r="G2645" s="39"/>
      <c r="H2645" s="180"/>
    </row>
    <row r="2646" spans="1:10" x14ac:dyDescent="0.3">
      <c r="B2646" s="14"/>
      <c r="C2646" s="9" t="s">
        <v>696</v>
      </c>
      <c r="D2646" s="16"/>
      <c r="E2646" s="15"/>
      <c r="F2646" s="38"/>
      <c r="G2646" s="39"/>
      <c r="H2646" s="180"/>
    </row>
    <row r="2647" spans="1:10" x14ac:dyDescent="0.3">
      <c r="B2647" s="14"/>
      <c r="C2647" s="9"/>
      <c r="D2647" s="16"/>
      <c r="E2647" s="15"/>
      <c r="F2647" s="38"/>
      <c r="G2647" s="39"/>
      <c r="H2647" s="180"/>
    </row>
    <row r="2648" spans="1:10" ht="37.5" x14ac:dyDescent="0.3">
      <c r="A2648" s="13" t="s">
        <v>1037</v>
      </c>
      <c r="B2648" s="14">
        <v>2</v>
      </c>
      <c r="C2648" s="10" t="s">
        <v>697</v>
      </c>
      <c r="D2648" s="16" t="s">
        <v>3</v>
      </c>
      <c r="E2648" s="15">
        <v>8</v>
      </c>
      <c r="F2648" s="38">
        <v>218.91</v>
      </c>
      <c r="G2648" s="39">
        <f>F2648*E2648</f>
        <v>1751.28</v>
      </c>
      <c r="H2648" s="180"/>
      <c r="I2648" s="149">
        <v>1</v>
      </c>
      <c r="J2648" s="162">
        <f>I2648*F2648</f>
        <v>218.91</v>
      </c>
    </row>
    <row r="2649" spans="1:10" x14ac:dyDescent="0.3">
      <c r="B2649" s="14"/>
      <c r="C2649" s="9"/>
      <c r="D2649" s="16"/>
      <c r="E2649" s="15"/>
      <c r="F2649" s="38"/>
      <c r="G2649" s="39"/>
      <c r="H2649" s="180"/>
    </row>
    <row r="2650" spans="1:10" ht="56.25" x14ac:dyDescent="0.3">
      <c r="A2650" s="13" t="s">
        <v>1037</v>
      </c>
      <c r="B2650" s="14">
        <v>3</v>
      </c>
      <c r="C2650" s="10" t="s">
        <v>1033</v>
      </c>
      <c r="D2650" s="16" t="s">
        <v>698</v>
      </c>
      <c r="E2650" s="15">
        <v>8</v>
      </c>
      <c r="F2650" s="38">
        <v>123.56</v>
      </c>
      <c r="G2650" s="39">
        <f>F2650*E2650</f>
        <v>988.48</v>
      </c>
      <c r="H2650" s="180"/>
      <c r="I2650" s="149">
        <v>1</v>
      </c>
      <c r="J2650" s="162">
        <f>I2650*F2650</f>
        <v>123.56</v>
      </c>
    </row>
    <row r="2651" spans="1:10" x14ac:dyDescent="0.3">
      <c r="B2651" s="14"/>
      <c r="C2651" s="10"/>
      <c r="D2651" s="16"/>
      <c r="E2651" s="15"/>
      <c r="F2651" s="38"/>
      <c r="G2651" s="39"/>
      <c r="H2651" s="180"/>
    </row>
    <row r="2652" spans="1:10" x14ac:dyDescent="0.3">
      <c r="B2652" s="14"/>
      <c r="C2652" s="9" t="s">
        <v>701</v>
      </c>
      <c r="D2652" s="16"/>
      <c r="E2652" s="15"/>
      <c r="F2652" s="38"/>
      <c r="G2652" s="39"/>
      <c r="H2652" s="180"/>
    </row>
    <row r="2653" spans="1:10" x14ac:dyDescent="0.3">
      <c r="B2653" s="14"/>
      <c r="C2653" s="9"/>
      <c r="D2653" s="16"/>
      <c r="E2653" s="15"/>
      <c r="F2653" s="38"/>
      <c r="G2653" s="39"/>
      <c r="H2653" s="180"/>
    </row>
    <row r="2654" spans="1:10" x14ac:dyDescent="0.3">
      <c r="A2654" s="13" t="s">
        <v>1037</v>
      </c>
      <c r="B2654" s="14">
        <v>4</v>
      </c>
      <c r="C2654" s="10" t="s">
        <v>700</v>
      </c>
      <c r="D2654" s="16" t="s">
        <v>784</v>
      </c>
      <c r="E2654" s="15">
        <v>8</v>
      </c>
      <c r="F2654" s="38">
        <v>136.81</v>
      </c>
      <c r="G2654" s="39">
        <f>F2654*E2654</f>
        <v>1094.48</v>
      </c>
      <c r="H2654" s="180"/>
      <c r="I2654" s="149">
        <v>1</v>
      </c>
      <c r="J2654" s="162">
        <f>I2654*F2654</f>
        <v>136.81</v>
      </c>
    </row>
    <row r="2655" spans="1:10" x14ac:dyDescent="0.3">
      <c r="B2655" s="14"/>
      <c r="C2655" s="9"/>
      <c r="D2655" s="16"/>
      <c r="E2655" s="15"/>
      <c r="F2655" s="38"/>
      <c r="G2655" s="39"/>
      <c r="H2655" s="180"/>
    </row>
    <row r="2656" spans="1:10" ht="21" x14ac:dyDescent="0.3">
      <c r="B2656" s="14"/>
      <c r="C2656" s="37" t="s">
        <v>827</v>
      </c>
      <c r="D2656" s="16"/>
      <c r="E2656" s="15"/>
      <c r="F2656" s="38"/>
      <c r="G2656" s="39"/>
      <c r="H2656" s="180"/>
    </row>
    <row r="2657" spans="1:10" ht="21" x14ac:dyDescent="0.3">
      <c r="B2657" s="14"/>
      <c r="C2657" s="37"/>
      <c r="D2657" s="16"/>
      <c r="E2657" s="15"/>
      <c r="F2657" s="38"/>
      <c r="G2657" s="39"/>
      <c r="H2657" s="180"/>
    </row>
    <row r="2658" spans="1:10" x14ac:dyDescent="0.3">
      <c r="B2658" s="14"/>
      <c r="C2658" s="9" t="s">
        <v>696</v>
      </c>
      <c r="D2658" s="16"/>
      <c r="E2658" s="15"/>
      <c r="F2658" s="38"/>
      <c r="G2658" s="39"/>
      <c r="H2658" s="180"/>
    </row>
    <row r="2659" spans="1:10" x14ac:dyDescent="0.3">
      <c r="B2659" s="14"/>
      <c r="C2659" s="10"/>
      <c r="D2659" s="16"/>
      <c r="E2659" s="15"/>
      <c r="F2659" s="38"/>
      <c r="G2659" s="39"/>
      <c r="H2659" s="180"/>
    </row>
    <row r="2660" spans="1:10" ht="37.5" x14ac:dyDescent="0.3">
      <c r="A2660" s="13" t="s">
        <v>1037</v>
      </c>
      <c r="B2660" s="14">
        <v>5</v>
      </c>
      <c r="C2660" s="10" t="s">
        <v>704</v>
      </c>
      <c r="D2660" s="16" t="s">
        <v>747</v>
      </c>
      <c r="E2660" s="15">
        <v>8</v>
      </c>
      <c r="F2660" s="38">
        <v>471</v>
      </c>
      <c r="G2660" s="39">
        <f>F2660*E2660</f>
        <v>3768</v>
      </c>
      <c r="H2660" s="180"/>
      <c r="I2660" s="149">
        <v>1</v>
      </c>
      <c r="J2660" s="162">
        <f>I2660*F2660</f>
        <v>471</v>
      </c>
    </row>
    <row r="2661" spans="1:10" x14ac:dyDescent="0.3">
      <c r="B2661" s="14"/>
      <c r="C2661" s="10"/>
      <c r="D2661" s="16"/>
      <c r="E2661" s="15"/>
      <c r="F2661" s="38"/>
      <c r="G2661" s="39"/>
      <c r="H2661" s="180"/>
    </row>
    <row r="2662" spans="1:10" ht="21" x14ac:dyDescent="0.3">
      <c r="B2662" s="14"/>
      <c r="C2662" s="37" t="s">
        <v>826</v>
      </c>
      <c r="D2662" s="16"/>
      <c r="E2662" s="15"/>
      <c r="F2662" s="38"/>
      <c r="G2662" s="39"/>
      <c r="H2662" s="180"/>
    </row>
    <row r="2663" spans="1:10" x14ac:dyDescent="0.3">
      <c r="B2663" s="14"/>
      <c r="C2663" s="10"/>
      <c r="D2663" s="16"/>
      <c r="E2663" s="15"/>
      <c r="F2663" s="38"/>
      <c r="G2663" s="39"/>
      <c r="H2663" s="180"/>
    </row>
    <row r="2664" spans="1:10" x14ac:dyDescent="0.3">
      <c r="B2664" s="14"/>
      <c r="C2664" s="9" t="s">
        <v>696</v>
      </c>
      <c r="D2664" s="16"/>
      <c r="E2664" s="15"/>
      <c r="F2664" s="38"/>
      <c r="G2664" s="39"/>
      <c r="H2664" s="180"/>
    </row>
    <row r="2665" spans="1:10" x14ac:dyDescent="0.3">
      <c r="B2665" s="14"/>
      <c r="C2665" s="10"/>
      <c r="D2665" s="16"/>
      <c r="E2665" s="15"/>
      <c r="F2665" s="38"/>
      <c r="G2665" s="39"/>
      <c r="H2665" s="180"/>
    </row>
    <row r="2666" spans="1:10" x14ac:dyDescent="0.3">
      <c r="A2666" s="13" t="s">
        <v>1037</v>
      </c>
      <c r="B2666" s="14">
        <v>6</v>
      </c>
      <c r="C2666" s="10" t="s">
        <v>702</v>
      </c>
      <c r="D2666" s="16" t="s">
        <v>699</v>
      </c>
      <c r="E2666" s="15">
        <v>8</v>
      </c>
      <c r="F2666" s="38">
        <v>170.11</v>
      </c>
      <c r="G2666" s="39">
        <f>F2666*E2666</f>
        <v>1360.88</v>
      </c>
      <c r="H2666" s="180"/>
      <c r="I2666" s="149">
        <v>1</v>
      </c>
      <c r="J2666" s="162">
        <f>I2666*F2666</f>
        <v>170.11</v>
      </c>
    </row>
    <row r="2667" spans="1:10" x14ac:dyDescent="0.3">
      <c r="B2667" s="14"/>
      <c r="C2667" s="10"/>
      <c r="D2667" s="16"/>
      <c r="E2667" s="15"/>
      <c r="F2667" s="38"/>
      <c r="G2667" s="39"/>
      <c r="H2667" s="180"/>
    </row>
    <row r="2668" spans="1:10" ht="21" x14ac:dyDescent="0.3">
      <c r="B2668" s="14"/>
      <c r="C2668" s="37" t="s">
        <v>748</v>
      </c>
      <c r="D2668" s="16"/>
      <c r="E2668" s="15"/>
      <c r="F2668" s="38"/>
      <c r="G2668" s="39"/>
      <c r="H2668" s="180"/>
    </row>
    <row r="2669" spans="1:10" x14ac:dyDescent="0.3">
      <c r="B2669" s="14"/>
      <c r="C2669" s="10"/>
      <c r="D2669" s="16"/>
      <c r="E2669" s="15"/>
      <c r="F2669" s="38"/>
      <c r="G2669" s="39"/>
      <c r="H2669" s="180"/>
    </row>
    <row r="2670" spans="1:10" ht="37.5" x14ac:dyDescent="0.3">
      <c r="B2670" s="14"/>
      <c r="C2670" s="9" t="s">
        <v>806</v>
      </c>
      <c r="D2670" s="16"/>
      <c r="E2670" s="15"/>
      <c r="F2670" s="38"/>
      <c r="G2670" s="39"/>
      <c r="H2670" s="180"/>
    </row>
    <row r="2671" spans="1:10" x14ac:dyDescent="0.3">
      <c r="B2671" s="14"/>
      <c r="C2671" s="10"/>
      <c r="D2671" s="16"/>
      <c r="E2671" s="15"/>
      <c r="F2671" s="38"/>
      <c r="G2671" s="39"/>
      <c r="H2671" s="180"/>
    </row>
    <row r="2672" spans="1:10" x14ac:dyDescent="0.3">
      <c r="A2672" s="101" t="s">
        <v>1042</v>
      </c>
      <c r="B2672" s="115">
        <v>7</v>
      </c>
      <c r="C2672" s="103" t="s">
        <v>749</v>
      </c>
      <c r="D2672" s="104" t="s">
        <v>698</v>
      </c>
      <c r="E2672" s="105">
        <v>0</v>
      </c>
      <c r="F2672" s="107">
        <v>3496.5000000000005</v>
      </c>
      <c r="G2672" s="108">
        <f>F2672*E2672</f>
        <v>0</v>
      </c>
      <c r="H2672" s="184"/>
      <c r="I2672" s="150">
        <v>0</v>
      </c>
      <c r="J2672" s="163">
        <f>I2672*F2672</f>
        <v>0</v>
      </c>
    </row>
    <row r="2673" spans="2:10" x14ac:dyDescent="0.3">
      <c r="B2673" s="14"/>
      <c r="C2673" s="10"/>
      <c r="D2673" s="16"/>
      <c r="E2673" s="15"/>
      <c r="F2673" s="38"/>
      <c r="G2673" s="39"/>
      <c r="H2673" s="180"/>
      <c r="I2673" s="150"/>
      <c r="J2673" s="163"/>
    </row>
    <row r="2674" spans="2:10" x14ac:dyDescent="0.3">
      <c r="B2674" s="14"/>
      <c r="C2674" s="44"/>
      <c r="D2674" s="16"/>
      <c r="E2674" s="15"/>
      <c r="F2674" s="38"/>
      <c r="G2674" s="39"/>
      <c r="H2674" s="180"/>
    </row>
    <row r="2675" spans="2:10" x14ac:dyDescent="0.3">
      <c r="B2675" s="14"/>
      <c r="C2675" s="44"/>
      <c r="D2675" s="16"/>
      <c r="E2675" s="30"/>
      <c r="F2675" s="51"/>
      <c r="G2675" s="39"/>
      <c r="H2675" s="180"/>
    </row>
    <row r="2676" spans="2:10" ht="19.5" thickBot="1" x14ac:dyDescent="0.35">
      <c r="B2676" s="14"/>
      <c r="C2676" s="42" t="s">
        <v>646</v>
      </c>
      <c r="D2676" s="16"/>
      <c r="E2676" s="30"/>
      <c r="F2676" s="80"/>
      <c r="G2676" s="53">
        <f>SUM(G2642:G2672)</f>
        <v>10694.720000000001</v>
      </c>
      <c r="H2676" s="179"/>
      <c r="J2676" s="53">
        <f>SUM(J2642:J2672)</f>
        <v>1336.8400000000001</v>
      </c>
    </row>
    <row r="2677" spans="2:10" ht="19.5" thickTop="1" x14ac:dyDescent="0.3">
      <c r="B2677" s="14"/>
      <c r="C2677" s="42"/>
      <c r="D2677" s="16"/>
      <c r="E2677" s="30"/>
      <c r="F2677" s="80"/>
      <c r="G2677" s="54"/>
      <c r="H2677" s="179"/>
    </row>
    <row r="2678" spans="2:10" x14ac:dyDescent="0.3">
      <c r="B2678" s="14"/>
      <c r="C2678" s="43"/>
      <c r="D2678" s="16"/>
      <c r="E2678" s="30"/>
      <c r="F2678" s="51"/>
      <c r="G2678" s="39"/>
      <c r="H2678" s="180"/>
    </row>
    <row r="2679" spans="2:10" x14ac:dyDescent="0.3">
      <c r="B2679" s="14"/>
      <c r="C2679" s="44" t="s">
        <v>706</v>
      </c>
      <c r="D2679" s="16"/>
      <c r="E2679" s="30"/>
      <c r="F2679" s="51"/>
      <c r="G2679" s="39"/>
      <c r="H2679" s="180"/>
    </row>
    <row r="2680" spans="2:10" x14ac:dyDescent="0.3">
      <c r="B2680" s="14"/>
      <c r="C2680" s="44" t="s">
        <v>705</v>
      </c>
      <c r="D2680" s="16"/>
      <c r="E2680" s="30"/>
      <c r="F2680" s="51"/>
      <c r="G2680" s="39"/>
      <c r="H2680" s="180"/>
    </row>
    <row r="2681" spans="2:10" x14ac:dyDescent="0.3">
      <c r="B2681" s="14"/>
      <c r="C2681" s="44" t="s">
        <v>675</v>
      </c>
      <c r="D2681" s="16"/>
      <c r="E2681" s="30"/>
      <c r="F2681" s="51"/>
      <c r="G2681" s="39"/>
      <c r="H2681" s="180"/>
    </row>
    <row r="2682" spans="2:10" x14ac:dyDescent="0.3">
      <c r="B2682" s="14"/>
      <c r="C2682" s="44"/>
      <c r="D2682" s="16"/>
      <c r="E2682" s="30"/>
      <c r="F2682" s="51"/>
      <c r="G2682" s="39"/>
      <c r="H2682" s="180"/>
    </row>
    <row r="2683" spans="2:10" x14ac:dyDescent="0.3">
      <c r="B2683" s="14"/>
      <c r="C2683" s="44"/>
      <c r="D2683" s="16"/>
      <c r="E2683" s="30"/>
      <c r="F2683" s="51"/>
      <c r="G2683" s="39"/>
      <c r="H2683" s="180"/>
    </row>
    <row r="2684" spans="2:10" x14ac:dyDescent="0.3">
      <c r="B2684" s="14"/>
      <c r="C2684" s="44"/>
      <c r="D2684" s="16"/>
      <c r="E2684" s="30"/>
      <c r="F2684" s="51"/>
      <c r="G2684" s="39"/>
      <c r="H2684" s="180"/>
    </row>
    <row r="2685" spans="2:10" ht="21" x14ac:dyDescent="0.35">
      <c r="B2685" s="14"/>
      <c r="C2685" s="61" t="s">
        <v>797</v>
      </c>
      <c r="D2685" s="16"/>
      <c r="E2685" s="30"/>
      <c r="F2685" s="51"/>
      <c r="G2685" s="39"/>
      <c r="H2685" s="180"/>
    </row>
    <row r="2686" spans="2:10" ht="21" x14ac:dyDescent="0.35">
      <c r="B2686" s="14"/>
      <c r="C2686" s="81"/>
      <c r="D2686" s="16"/>
      <c r="E2686" s="30"/>
      <c r="F2686" s="51"/>
      <c r="G2686" s="39"/>
      <c r="H2686" s="180"/>
    </row>
    <row r="2687" spans="2:10" ht="21" x14ac:dyDescent="0.35">
      <c r="B2687" s="14"/>
      <c r="C2687" s="61" t="s">
        <v>798</v>
      </c>
      <c r="D2687" s="16"/>
      <c r="E2687" s="30"/>
      <c r="F2687" s="51"/>
      <c r="G2687" s="39"/>
      <c r="H2687" s="180"/>
    </row>
    <row r="2688" spans="2:10" x14ac:dyDescent="0.3">
      <c r="B2688" s="14"/>
      <c r="C2688" s="44"/>
      <c r="D2688" s="16"/>
      <c r="E2688" s="30"/>
      <c r="F2688" s="51"/>
      <c r="G2688" s="39"/>
      <c r="H2688" s="180"/>
    </row>
    <row r="2689" spans="2:8" x14ac:dyDescent="0.3">
      <c r="B2689" s="14"/>
      <c r="C2689" s="9" t="s">
        <v>0</v>
      </c>
      <c r="D2689" s="16"/>
      <c r="E2689" s="30"/>
      <c r="F2689" s="51"/>
      <c r="G2689" s="39"/>
      <c r="H2689" s="180"/>
    </row>
    <row r="2690" spans="2:8" x14ac:dyDescent="0.3">
      <c r="B2690" s="14"/>
      <c r="C2690" s="9"/>
      <c r="D2690" s="16"/>
      <c r="E2690" s="30"/>
      <c r="F2690" s="51"/>
      <c r="G2690" s="39"/>
      <c r="H2690" s="180"/>
    </row>
    <row r="2691" spans="2:8" ht="56.25" x14ac:dyDescent="0.3">
      <c r="B2691" s="14"/>
      <c r="C2691" s="66" t="s">
        <v>34</v>
      </c>
      <c r="D2691" s="16"/>
      <c r="E2691" s="30"/>
      <c r="F2691" s="51"/>
      <c r="G2691" s="39"/>
      <c r="H2691" s="180"/>
    </row>
    <row r="2692" spans="2:8" ht="37.5" x14ac:dyDescent="0.3">
      <c r="B2692" s="14"/>
      <c r="C2692" s="66" t="s">
        <v>241</v>
      </c>
      <c r="D2692" s="16"/>
      <c r="E2692" s="30"/>
      <c r="F2692" s="51"/>
      <c r="G2692" s="39"/>
      <c r="H2692" s="180"/>
    </row>
    <row r="2693" spans="2:8" ht="202.5" customHeight="1" x14ac:dyDescent="0.3">
      <c r="B2693" s="14"/>
      <c r="C2693" s="66" t="s">
        <v>1029</v>
      </c>
      <c r="D2693" s="16"/>
      <c r="E2693" s="30"/>
      <c r="F2693" s="51"/>
      <c r="G2693" s="39"/>
      <c r="H2693" s="180"/>
    </row>
    <row r="2694" spans="2:8" ht="37.5" x14ac:dyDescent="0.3">
      <c r="B2694" s="14"/>
      <c r="C2694" s="66" t="s">
        <v>750</v>
      </c>
      <c r="D2694" s="16"/>
      <c r="E2694" s="30"/>
      <c r="F2694" s="51"/>
      <c r="G2694" s="39"/>
      <c r="H2694" s="180"/>
    </row>
    <row r="2695" spans="2:8" x14ac:dyDescent="0.3">
      <c r="B2695" s="14"/>
      <c r="C2695" s="10"/>
      <c r="D2695" s="16"/>
      <c r="E2695" s="30"/>
      <c r="F2695" s="51"/>
      <c r="G2695" s="39"/>
      <c r="H2695" s="180"/>
    </row>
    <row r="2696" spans="2:8" x14ac:dyDescent="0.3">
      <c r="B2696" s="14"/>
      <c r="C2696" s="9" t="s">
        <v>751</v>
      </c>
      <c r="D2696" s="16"/>
      <c r="E2696" s="30"/>
      <c r="F2696" s="51"/>
      <c r="G2696" s="39"/>
      <c r="H2696" s="180"/>
    </row>
    <row r="2697" spans="2:8" x14ac:dyDescent="0.3">
      <c r="B2697" s="14"/>
      <c r="C2697" s="10"/>
      <c r="D2697" s="16"/>
      <c r="E2697" s="30"/>
      <c r="F2697" s="51"/>
      <c r="G2697" s="39"/>
      <c r="H2697" s="180"/>
    </row>
    <row r="2698" spans="2:8" x14ac:dyDescent="0.3">
      <c r="B2698" s="14"/>
      <c r="C2698" s="10" t="s">
        <v>117</v>
      </c>
      <c r="D2698" s="16"/>
      <c r="E2698" s="30"/>
      <c r="F2698" s="51"/>
      <c r="G2698" s="39"/>
      <c r="H2698" s="180"/>
    </row>
    <row r="2699" spans="2:8" x14ac:dyDescent="0.3">
      <c r="B2699" s="14"/>
      <c r="C2699" s="10"/>
      <c r="D2699" s="16"/>
      <c r="E2699" s="30"/>
      <c r="F2699" s="51"/>
      <c r="G2699" s="39"/>
      <c r="H2699" s="180"/>
    </row>
    <row r="2700" spans="2:8" ht="56.25" x14ac:dyDescent="0.3">
      <c r="B2700" s="14"/>
      <c r="C2700" s="10" t="s">
        <v>116</v>
      </c>
      <c r="D2700" s="16"/>
      <c r="E2700" s="30"/>
      <c r="F2700" s="51"/>
      <c r="G2700" s="39"/>
      <c r="H2700" s="180"/>
    </row>
    <row r="2701" spans="2:8" x14ac:dyDescent="0.3">
      <c r="B2701" s="14"/>
      <c r="C2701" s="10"/>
      <c r="D2701" s="16"/>
      <c r="E2701" s="30"/>
      <c r="F2701" s="51"/>
      <c r="G2701" s="39"/>
      <c r="H2701" s="180"/>
    </row>
    <row r="2702" spans="2:8" ht="37.5" x14ac:dyDescent="0.3">
      <c r="B2702" s="14"/>
      <c r="C2702" s="10" t="s">
        <v>752</v>
      </c>
      <c r="D2702" s="16"/>
      <c r="E2702" s="30"/>
      <c r="F2702" s="51"/>
      <c r="G2702" s="39"/>
      <c r="H2702" s="180"/>
    </row>
    <row r="2703" spans="2:8" x14ac:dyDescent="0.3">
      <c r="B2703" s="14"/>
      <c r="C2703" s="10"/>
      <c r="D2703" s="16"/>
      <c r="E2703" s="30"/>
      <c r="F2703" s="51"/>
      <c r="G2703" s="39"/>
      <c r="H2703" s="180"/>
    </row>
    <row r="2704" spans="2:8" ht="37.5" x14ac:dyDescent="0.3">
      <c r="B2704" s="14"/>
      <c r="C2704" s="10" t="s">
        <v>753</v>
      </c>
      <c r="D2704" s="16"/>
      <c r="E2704" s="30"/>
      <c r="F2704" s="51"/>
      <c r="G2704" s="39"/>
      <c r="H2704" s="180"/>
    </row>
    <row r="2705" spans="1:10" x14ac:dyDescent="0.3">
      <c r="B2705" s="14"/>
      <c r="C2705" s="10"/>
      <c r="D2705" s="16"/>
      <c r="E2705" s="30"/>
      <c r="F2705" s="51"/>
      <c r="G2705" s="39"/>
      <c r="H2705" s="180"/>
    </row>
    <row r="2706" spans="1:10" x14ac:dyDescent="0.3">
      <c r="B2706" s="14"/>
      <c r="C2706" s="9" t="s">
        <v>754</v>
      </c>
      <c r="D2706" s="16"/>
      <c r="E2706" s="30"/>
      <c r="F2706" s="51"/>
      <c r="G2706" s="39"/>
      <c r="H2706" s="180"/>
    </row>
    <row r="2707" spans="1:10" x14ac:dyDescent="0.3">
      <c r="B2707" s="14"/>
      <c r="C2707" s="10"/>
      <c r="D2707" s="16"/>
      <c r="E2707" s="30"/>
      <c r="F2707" s="51"/>
      <c r="G2707" s="39"/>
      <c r="H2707" s="180"/>
    </row>
    <row r="2708" spans="1:10" ht="201.75" customHeight="1" x14ac:dyDescent="0.3">
      <c r="B2708" s="14"/>
      <c r="C2708" s="10" t="s">
        <v>755</v>
      </c>
      <c r="D2708" s="16"/>
      <c r="E2708" s="30"/>
      <c r="F2708" s="51"/>
      <c r="G2708" s="39"/>
      <c r="H2708" s="180"/>
    </row>
    <row r="2709" spans="1:10" x14ac:dyDescent="0.3">
      <c r="B2709" s="14"/>
      <c r="C2709" s="10"/>
      <c r="D2709" s="16"/>
      <c r="E2709" s="30"/>
      <c r="F2709" s="51"/>
      <c r="G2709" s="39"/>
      <c r="H2709" s="180"/>
    </row>
    <row r="2710" spans="1:10" ht="117" customHeight="1" x14ac:dyDescent="0.3">
      <c r="B2710" s="14"/>
      <c r="C2710" s="10" t="s">
        <v>756</v>
      </c>
      <c r="D2710" s="16"/>
      <c r="E2710" s="30"/>
      <c r="F2710" s="51"/>
      <c r="G2710" s="39"/>
      <c r="H2710" s="180"/>
    </row>
    <row r="2711" spans="1:10" x14ac:dyDescent="0.3">
      <c r="B2711" s="14"/>
      <c r="C2711" s="10"/>
      <c r="D2711" s="16"/>
      <c r="E2711" s="30"/>
      <c r="F2711" s="51"/>
      <c r="G2711" s="39"/>
      <c r="H2711" s="180"/>
    </row>
    <row r="2712" spans="1:10" ht="201.75" customHeight="1" x14ac:dyDescent="0.3">
      <c r="B2712" s="14"/>
      <c r="C2712" s="10" t="s">
        <v>757</v>
      </c>
      <c r="D2712" s="16"/>
      <c r="E2712" s="30"/>
      <c r="F2712" s="51"/>
      <c r="G2712" s="39"/>
      <c r="H2712" s="180"/>
    </row>
    <row r="2713" spans="1:10" x14ac:dyDescent="0.3">
      <c r="B2713" s="14"/>
      <c r="C2713" s="44"/>
      <c r="D2713" s="16"/>
      <c r="E2713" s="30"/>
      <c r="F2713" s="51"/>
      <c r="G2713" s="39"/>
      <c r="H2713" s="180"/>
    </row>
    <row r="2714" spans="1:10" ht="21" x14ac:dyDescent="0.35">
      <c r="B2714" s="14"/>
      <c r="C2714" s="61" t="s">
        <v>758</v>
      </c>
      <c r="D2714" s="16"/>
      <c r="E2714" s="30"/>
      <c r="F2714" s="51"/>
      <c r="G2714" s="39"/>
      <c r="H2714" s="180"/>
    </row>
    <row r="2715" spans="1:10" x14ac:dyDescent="0.3">
      <c r="B2715" s="14"/>
      <c r="C2715" s="44"/>
      <c r="D2715" s="16"/>
      <c r="E2715" s="30"/>
      <c r="F2715" s="51"/>
      <c r="G2715" s="39"/>
      <c r="H2715" s="180"/>
    </row>
    <row r="2716" spans="1:10" ht="56.25" x14ac:dyDescent="0.3">
      <c r="B2716" s="14"/>
      <c r="C2716" s="68" t="s">
        <v>929</v>
      </c>
      <c r="D2716" s="16"/>
      <c r="E2716" s="30"/>
      <c r="F2716" s="51"/>
      <c r="G2716" s="39"/>
      <c r="H2716" s="180"/>
    </row>
    <row r="2717" spans="1:10" x14ac:dyDescent="0.3">
      <c r="B2717" s="14"/>
      <c r="C2717" s="44"/>
      <c r="D2717" s="16"/>
      <c r="E2717" s="30"/>
      <c r="F2717" s="51"/>
      <c r="G2717" s="39"/>
      <c r="H2717" s="180"/>
    </row>
    <row r="2718" spans="1:10" x14ac:dyDescent="0.3">
      <c r="A2718" s="101" t="s">
        <v>1042</v>
      </c>
      <c r="B2718" s="115">
        <v>1</v>
      </c>
      <c r="C2718" s="120" t="s">
        <v>759</v>
      </c>
      <c r="D2718" s="104" t="s">
        <v>2</v>
      </c>
      <c r="E2718" s="121">
        <v>0</v>
      </c>
      <c r="F2718" s="122">
        <v>2625</v>
      </c>
      <c r="G2718" s="108">
        <f>F2718*E2718</f>
        <v>0</v>
      </c>
      <c r="H2718" s="184"/>
      <c r="I2718" s="150">
        <v>0</v>
      </c>
      <c r="J2718" s="163">
        <f>I2718*F2718</f>
        <v>0</v>
      </c>
    </row>
    <row r="2719" spans="1:10" x14ac:dyDescent="0.3">
      <c r="A2719" s="101"/>
      <c r="B2719" s="115"/>
      <c r="C2719" s="120"/>
      <c r="D2719" s="104"/>
      <c r="E2719" s="121"/>
      <c r="F2719" s="122"/>
      <c r="G2719" s="108"/>
      <c r="H2719" s="184"/>
    </row>
    <row r="2720" spans="1:10" s="34" customFormat="1" x14ac:dyDescent="0.3">
      <c r="A2720" s="96" t="s">
        <v>1040</v>
      </c>
      <c r="B2720" s="109"/>
      <c r="C2720" s="129" t="s">
        <v>1061</v>
      </c>
      <c r="D2720" s="95" t="s">
        <v>2</v>
      </c>
      <c r="E2720" s="123">
        <v>0</v>
      </c>
      <c r="F2720" s="124">
        <v>1200</v>
      </c>
      <c r="G2720" s="112">
        <f>F2720*E2720</f>
        <v>0</v>
      </c>
      <c r="H2720" s="185"/>
      <c r="I2720" s="149">
        <v>4</v>
      </c>
      <c r="J2720" s="162">
        <f>I2720*F2720</f>
        <v>4800</v>
      </c>
    </row>
    <row r="2721" spans="1:10" x14ac:dyDescent="0.3">
      <c r="B2721" s="14"/>
      <c r="C2721" s="43"/>
      <c r="D2721" s="16"/>
      <c r="E2721" s="30"/>
      <c r="F2721" s="51"/>
      <c r="G2721" s="39"/>
      <c r="H2721" s="180"/>
    </row>
    <row r="2722" spans="1:10" ht="21" x14ac:dyDescent="0.35">
      <c r="B2722" s="14"/>
      <c r="C2722" s="61" t="s">
        <v>1004</v>
      </c>
      <c r="D2722" s="16"/>
      <c r="E2722" s="30"/>
      <c r="F2722" s="51"/>
      <c r="G2722" s="39"/>
      <c r="H2722" s="180"/>
    </row>
    <row r="2723" spans="1:10" x14ac:dyDescent="0.3">
      <c r="B2723" s="14"/>
      <c r="C2723" s="43"/>
      <c r="D2723" s="16"/>
      <c r="E2723" s="30"/>
      <c r="F2723" s="51"/>
      <c r="G2723" s="39"/>
      <c r="H2723" s="180"/>
    </row>
    <row r="2724" spans="1:10" ht="56.25" x14ac:dyDescent="0.3">
      <c r="B2724" s="14"/>
      <c r="C2724" s="68" t="s">
        <v>929</v>
      </c>
      <c r="D2724" s="16"/>
      <c r="E2724" s="30"/>
      <c r="F2724" s="51"/>
      <c r="G2724" s="39"/>
      <c r="H2724" s="180"/>
    </row>
    <row r="2725" spans="1:10" x14ac:dyDescent="0.3">
      <c r="B2725" s="14"/>
      <c r="C2725" s="44"/>
      <c r="D2725" s="16"/>
      <c r="E2725" s="30"/>
      <c r="F2725" s="51"/>
      <c r="G2725" s="39"/>
      <c r="H2725" s="180"/>
    </row>
    <row r="2726" spans="1:10" x14ac:dyDescent="0.3">
      <c r="A2726" s="96" t="s">
        <v>1040</v>
      </c>
      <c r="B2726" s="109">
        <v>2</v>
      </c>
      <c r="C2726" s="129" t="s">
        <v>1005</v>
      </c>
      <c r="D2726" s="104" t="s">
        <v>2</v>
      </c>
      <c r="E2726" s="121">
        <v>0</v>
      </c>
      <c r="F2726" s="122">
        <v>2625</v>
      </c>
      <c r="G2726" s="108">
        <f>F2726*E2726</f>
        <v>0</v>
      </c>
      <c r="H2726" s="184"/>
      <c r="I2726" s="149">
        <v>2.83</v>
      </c>
      <c r="J2726" s="162">
        <f>I2726*F2726</f>
        <v>7428.75</v>
      </c>
    </row>
    <row r="2727" spans="1:10" x14ac:dyDescent="0.3">
      <c r="A2727" s="101"/>
      <c r="B2727" s="115"/>
      <c r="C2727" s="120"/>
      <c r="D2727" s="104"/>
      <c r="E2727" s="121"/>
      <c r="F2727" s="122"/>
      <c r="G2727" s="108"/>
      <c r="H2727" s="184"/>
    </row>
    <row r="2728" spans="1:10" x14ac:dyDescent="0.3">
      <c r="A2728" s="96" t="s">
        <v>1037</v>
      </c>
      <c r="B2728" s="109">
        <v>3</v>
      </c>
      <c r="C2728" s="129" t="s">
        <v>1061</v>
      </c>
      <c r="D2728" s="95" t="s">
        <v>2</v>
      </c>
      <c r="E2728" s="123">
        <v>0</v>
      </c>
      <c r="F2728" s="124">
        <v>787.5</v>
      </c>
      <c r="G2728" s="112">
        <f>F2728*E2728</f>
        <v>0</v>
      </c>
      <c r="H2728" s="185"/>
      <c r="I2728" s="149">
        <v>18</v>
      </c>
      <c r="J2728" s="162">
        <f>I2728*F2728</f>
        <v>14175</v>
      </c>
    </row>
    <row r="2729" spans="1:10" x14ac:dyDescent="0.3">
      <c r="A2729" s="101"/>
      <c r="B2729" s="115"/>
      <c r="C2729" s="129"/>
      <c r="D2729" s="95"/>
      <c r="E2729" s="123"/>
      <c r="F2729" s="124"/>
      <c r="G2729" s="112"/>
      <c r="H2729" s="185"/>
      <c r="I2729" s="149"/>
      <c r="J2729" s="162"/>
    </row>
    <row r="2730" spans="1:10" ht="21" x14ac:dyDescent="0.35">
      <c r="A2730" s="101"/>
      <c r="B2730" s="115"/>
      <c r="C2730" s="61" t="s">
        <v>1131</v>
      </c>
      <c r="D2730" s="95"/>
      <c r="E2730" s="123"/>
      <c r="F2730" s="124"/>
      <c r="G2730" s="112"/>
      <c r="H2730" s="185"/>
      <c r="I2730" s="149"/>
      <c r="J2730" s="162"/>
    </row>
    <row r="2731" spans="1:10" x14ac:dyDescent="0.3">
      <c r="A2731" s="101"/>
      <c r="B2731" s="115"/>
      <c r="C2731" s="129"/>
      <c r="D2731" s="95"/>
      <c r="E2731" s="123"/>
      <c r="F2731" s="124"/>
      <c r="G2731" s="112"/>
      <c r="H2731" s="185"/>
      <c r="I2731" s="149"/>
      <c r="J2731" s="162"/>
    </row>
    <row r="2732" spans="1:10" x14ac:dyDescent="0.3">
      <c r="A2732" s="101"/>
      <c r="B2732" s="115"/>
      <c r="C2732" s="70" t="s">
        <v>1132</v>
      </c>
      <c r="D2732" s="95"/>
      <c r="E2732" s="123"/>
      <c r="F2732" s="124"/>
      <c r="G2732" s="112"/>
      <c r="H2732" s="185"/>
      <c r="I2732" s="149"/>
      <c r="J2732" s="162"/>
    </row>
    <row r="2733" spans="1:10" x14ac:dyDescent="0.3">
      <c r="A2733" s="101"/>
      <c r="B2733" s="115"/>
      <c r="C2733" s="129"/>
      <c r="D2733" s="95"/>
      <c r="E2733" s="123"/>
      <c r="F2733" s="124"/>
      <c r="G2733" s="112"/>
      <c r="H2733" s="185"/>
      <c r="I2733" s="149"/>
      <c r="J2733" s="162"/>
    </row>
    <row r="2734" spans="1:10" ht="37.5" x14ac:dyDescent="0.3">
      <c r="A2734" s="96" t="s">
        <v>1040</v>
      </c>
      <c r="B2734" s="115"/>
      <c r="C2734" s="117" t="s">
        <v>1133</v>
      </c>
      <c r="D2734" s="95" t="s">
        <v>699</v>
      </c>
      <c r="E2734" s="123">
        <v>0</v>
      </c>
      <c r="F2734" s="124">
        <v>5775</v>
      </c>
      <c r="G2734" s="112">
        <f>F2734*E2734</f>
        <v>0</v>
      </c>
      <c r="H2734" s="185"/>
      <c r="I2734" s="149">
        <v>2</v>
      </c>
      <c r="J2734" s="162">
        <f>I2734*F2734</f>
        <v>11550</v>
      </c>
    </row>
    <row r="2735" spans="1:10" x14ac:dyDescent="0.3">
      <c r="A2735" s="101"/>
      <c r="B2735" s="115"/>
      <c r="C2735" s="129"/>
      <c r="D2735" s="95"/>
      <c r="E2735" s="123"/>
      <c r="F2735" s="124"/>
      <c r="G2735" s="112"/>
      <c r="H2735" s="185"/>
      <c r="I2735" s="149"/>
      <c r="J2735" s="162"/>
    </row>
    <row r="2736" spans="1:10" ht="21" x14ac:dyDescent="0.3">
      <c r="B2736" s="14"/>
      <c r="C2736" s="37" t="s">
        <v>1006</v>
      </c>
      <c r="D2736" s="16"/>
      <c r="E2736" s="30"/>
      <c r="F2736" s="51"/>
      <c r="G2736" s="39"/>
      <c r="H2736" s="180"/>
    </row>
    <row r="2737" spans="1:10" ht="21" x14ac:dyDescent="0.3">
      <c r="B2737" s="14"/>
      <c r="C2737" s="37"/>
      <c r="D2737" s="16"/>
      <c r="E2737" s="30"/>
      <c r="F2737" s="51"/>
      <c r="G2737" s="39"/>
      <c r="H2737" s="180"/>
    </row>
    <row r="2738" spans="1:10" ht="37.5" x14ac:dyDescent="0.3">
      <c r="B2738" s="14"/>
      <c r="C2738" s="82" t="s">
        <v>844</v>
      </c>
      <c r="D2738" s="16"/>
      <c r="E2738" s="30"/>
      <c r="F2738" s="51"/>
      <c r="G2738" s="39"/>
      <c r="H2738" s="180"/>
    </row>
    <row r="2739" spans="1:10" x14ac:dyDescent="0.3">
      <c r="B2739" s="14"/>
      <c r="C2739" s="82"/>
      <c r="D2739" s="16"/>
      <c r="E2739" s="30"/>
      <c r="F2739" s="51"/>
      <c r="G2739" s="39"/>
      <c r="H2739" s="180"/>
    </row>
    <row r="2740" spans="1:10" ht="37.5" x14ac:dyDescent="0.3">
      <c r="A2740" s="101" t="s">
        <v>1042</v>
      </c>
      <c r="B2740" s="115">
        <v>3</v>
      </c>
      <c r="C2740" s="144" t="s">
        <v>1007</v>
      </c>
      <c r="D2740" s="104" t="s">
        <v>699</v>
      </c>
      <c r="E2740" s="121">
        <v>0</v>
      </c>
      <c r="F2740" s="122">
        <v>2497.5</v>
      </c>
      <c r="G2740" s="108">
        <f>F2740*E2740</f>
        <v>0</v>
      </c>
      <c r="H2740" s="184"/>
      <c r="I2740" s="145">
        <v>0</v>
      </c>
      <c r="J2740" s="158">
        <f>I2740*F2740</f>
        <v>0</v>
      </c>
    </row>
    <row r="2741" spans="1:10" x14ac:dyDescent="0.3">
      <c r="A2741" s="101"/>
      <c r="B2741" s="115"/>
      <c r="C2741" s="144"/>
      <c r="D2741" s="104"/>
      <c r="E2741" s="121"/>
      <c r="F2741" s="122"/>
      <c r="G2741" s="108"/>
      <c r="H2741" s="184"/>
    </row>
    <row r="2742" spans="1:10" ht="37.5" x14ac:dyDescent="0.3">
      <c r="A2742" s="96" t="s">
        <v>1040</v>
      </c>
      <c r="B2742" s="109">
        <v>4</v>
      </c>
      <c r="C2742" s="117" t="s">
        <v>1077</v>
      </c>
      <c r="D2742" s="95" t="s">
        <v>699</v>
      </c>
      <c r="E2742" s="123">
        <v>0</v>
      </c>
      <c r="F2742" s="124">
        <v>2824.6</v>
      </c>
      <c r="G2742" s="112">
        <f>F2742*E2742</f>
        <v>0</v>
      </c>
      <c r="H2742" s="185"/>
      <c r="I2742" s="149">
        <v>1</v>
      </c>
      <c r="J2742" s="162">
        <f>I2742*F2742</f>
        <v>2824.6</v>
      </c>
    </row>
    <row r="2743" spans="1:10" x14ac:dyDescent="0.3">
      <c r="A2743" s="101"/>
      <c r="B2743" s="109"/>
      <c r="C2743" s="144"/>
      <c r="D2743" s="104"/>
      <c r="E2743" s="121"/>
      <c r="F2743" s="122"/>
      <c r="G2743" s="108"/>
      <c r="H2743" s="184"/>
    </row>
    <row r="2744" spans="1:10" ht="37.5" x14ac:dyDescent="0.3">
      <c r="A2744" s="96" t="s">
        <v>1040</v>
      </c>
      <c r="B2744" s="109">
        <v>5</v>
      </c>
      <c r="C2744" s="117" t="s">
        <v>1078</v>
      </c>
      <c r="D2744" s="95" t="s">
        <v>699</v>
      </c>
      <c r="E2744" s="123">
        <v>0</v>
      </c>
      <c r="F2744" s="124">
        <v>5764.5</v>
      </c>
      <c r="G2744" s="112">
        <f>F2744*E2744</f>
        <v>0</v>
      </c>
      <c r="H2744" s="185"/>
      <c r="I2744" s="149">
        <v>1</v>
      </c>
      <c r="J2744" s="162">
        <f>I2744*F2744</f>
        <v>5764.5</v>
      </c>
    </row>
    <row r="2745" spans="1:10" x14ac:dyDescent="0.3">
      <c r="A2745" s="96"/>
      <c r="B2745" s="109"/>
      <c r="C2745" s="117"/>
      <c r="D2745" s="95"/>
      <c r="E2745" s="123"/>
      <c r="F2745" s="124"/>
      <c r="G2745" s="112"/>
      <c r="H2745" s="185"/>
      <c r="I2745" s="149"/>
      <c r="J2745" s="162"/>
    </row>
    <row r="2746" spans="1:10" ht="37.5" x14ac:dyDescent="0.3">
      <c r="A2746" s="101" t="s">
        <v>1114</v>
      </c>
      <c r="B2746" s="115">
        <v>6</v>
      </c>
      <c r="C2746" s="144" t="s">
        <v>1079</v>
      </c>
      <c r="D2746" s="104" t="s">
        <v>699</v>
      </c>
      <c r="E2746" s="121">
        <v>0</v>
      </c>
      <c r="F2746" s="122">
        <v>2358.69</v>
      </c>
      <c r="G2746" s="108">
        <f>F2746*E2746</f>
        <v>0</v>
      </c>
      <c r="H2746" s="184"/>
      <c r="I2746" s="150">
        <v>0</v>
      </c>
      <c r="J2746" s="163">
        <f>I2746*F2746</f>
        <v>0</v>
      </c>
    </row>
    <row r="2747" spans="1:10" x14ac:dyDescent="0.3">
      <c r="A2747" s="96"/>
      <c r="B2747" s="109"/>
      <c r="C2747" s="117"/>
      <c r="D2747" s="95"/>
      <c r="E2747" s="123"/>
      <c r="F2747" s="124"/>
      <c r="G2747" s="112"/>
      <c r="H2747" s="185"/>
      <c r="I2747" s="149"/>
      <c r="J2747" s="162"/>
    </row>
    <row r="2748" spans="1:10" ht="37.5" x14ac:dyDescent="0.3">
      <c r="A2748" s="96" t="s">
        <v>1040</v>
      </c>
      <c r="B2748" s="109">
        <v>7</v>
      </c>
      <c r="C2748" s="117" t="s">
        <v>1085</v>
      </c>
      <c r="D2748" s="95" t="s">
        <v>699</v>
      </c>
      <c r="E2748" s="123">
        <v>0</v>
      </c>
      <c r="F2748" s="124">
        <v>2358.69</v>
      </c>
      <c r="G2748" s="112">
        <f>F2748*E2748</f>
        <v>0</v>
      </c>
      <c r="H2748" s="185"/>
      <c r="I2748" s="149">
        <v>2</v>
      </c>
      <c r="J2748" s="162">
        <f>I2748*F2748</f>
        <v>4717.38</v>
      </c>
    </row>
    <row r="2749" spans="1:10" x14ac:dyDescent="0.3">
      <c r="A2749" s="101"/>
      <c r="B2749" s="115"/>
      <c r="C2749" s="144"/>
      <c r="D2749" s="104"/>
      <c r="E2749" s="121"/>
      <c r="F2749" s="122"/>
      <c r="G2749" s="108"/>
      <c r="H2749" s="184"/>
    </row>
    <row r="2750" spans="1:10" ht="21" x14ac:dyDescent="0.35">
      <c r="B2750" s="14"/>
      <c r="C2750" s="83" t="s">
        <v>1034</v>
      </c>
      <c r="D2750" s="16"/>
      <c r="E2750" s="30"/>
      <c r="F2750" s="51"/>
      <c r="G2750" s="39"/>
      <c r="H2750" s="180"/>
    </row>
    <row r="2751" spans="1:10" ht="21" x14ac:dyDescent="0.35">
      <c r="B2751" s="14"/>
      <c r="C2751" s="75"/>
      <c r="D2751" s="16"/>
      <c r="E2751" s="30"/>
      <c r="F2751" s="51"/>
      <c r="G2751" s="39"/>
      <c r="H2751" s="180"/>
    </row>
    <row r="2752" spans="1:10" ht="37.5" x14ac:dyDescent="0.3">
      <c r="B2752" s="14"/>
      <c r="C2752" s="82" t="s">
        <v>1035</v>
      </c>
      <c r="D2752" s="16"/>
      <c r="E2752" s="30"/>
      <c r="F2752" s="51"/>
      <c r="G2752" s="39"/>
      <c r="H2752" s="180"/>
    </row>
    <row r="2753" spans="1:10" x14ac:dyDescent="0.3">
      <c r="B2753" s="14"/>
      <c r="C2753" s="82"/>
      <c r="D2753" s="16"/>
      <c r="E2753" s="30"/>
      <c r="F2753" s="51"/>
      <c r="G2753" s="39"/>
      <c r="H2753" s="180"/>
    </row>
    <row r="2754" spans="1:10" ht="37.5" x14ac:dyDescent="0.3">
      <c r="A2754" s="101" t="s">
        <v>1042</v>
      </c>
      <c r="B2754" s="115">
        <v>4</v>
      </c>
      <c r="C2754" s="144" t="s">
        <v>1048</v>
      </c>
      <c r="D2754" s="104" t="s">
        <v>699</v>
      </c>
      <c r="E2754" s="121">
        <v>2</v>
      </c>
      <c r="F2754" s="122">
        <v>20071.11</v>
      </c>
      <c r="G2754" s="108">
        <f>F2754*E2754</f>
        <v>40142.22</v>
      </c>
      <c r="H2754" s="184"/>
      <c r="I2754" s="150">
        <v>0</v>
      </c>
      <c r="J2754" s="163">
        <f>I2754*F2754</f>
        <v>0</v>
      </c>
    </row>
    <row r="2755" spans="1:10" x14ac:dyDescent="0.3">
      <c r="B2755" s="14"/>
      <c r="C2755" s="41"/>
      <c r="D2755" s="16"/>
      <c r="E2755" s="30"/>
      <c r="F2755" s="51"/>
      <c r="G2755" s="39"/>
      <c r="H2755" s="180"/>
    </row>
    <row r="2756" spans="1:10" ht="37.5" x14ac:dyDescent="0.3">
      <c r="A2756" s="96" t="s">
        <v>1040</v>
      </c>
      <c r="B2756" s="14"/>
      <c r="C2756" s="117" t="s">
        <v>1056</v>
      </c>
      <c r="D2756" s="95" t="s">
        <v>699</v>
      </c>
      <c r="E2756" s="123">
        <v>0</v>
      </c>
      <c r="F2756" s="124">
        <v>20071.11</v>
      </c>
      <c r="G2756" s="112">
        <f>F2756*E2756</f>
        <v>0</v>
      </c>
      <c r="H2756" s="185"/>
      <c r="I2756" s="149">
        <v>2</v>
      </c>
      <c r="J2756" s="162">
        <f>I2756*F2756</f>
        <v>40142.22</v>
      </c>
    </row>
    <row r="2757" spans="1:10" x14ac:dyDescent="0.3">
      <c r="B2757" s="14"/>
      <c r="C2757" s="41"/>
      <c r="D2757" s="16"/>
      <c r="E2757" s="30"/>
      <c r="F2757" s="51"/>
      <c r="G2757" s="39"/>
      <c r="H2757" s="180"/>
    </row>
    <row r="2758" spans="1:10" ht="37.5" x14ac:dyDescent="0.3">
      <c r="A2758" s="101" t="s">
        <v>1042</v>
      </c>
      <c r="B2758" s="115">
        <v>5</v>
      </c>
      <c r="C2758" s="144" t="s">
        <v>1049</v>
      </c>
      <c r="D2758" s="104" t="s">
        <v>699</v>
      </c>
      <c r="E2758" s="121">
        <v>1</v>
      </c>
      <c r="F2758" s="122">
        <v>15684.34</v>
      </c>
      <c r="G2758" s="108">
        <f>F2758*E2758</f>
        <v>15684.34</v>
      </c>
      <c r="H2758" s="184"/>
      <c r="I2758" s="150">
        <v>0</v>
      </c>
      <c r="J2758" s="163">
        <f>I2758*F2758</f>
        <v>0</v>
      </c>
    </row>
    <row r="2759" spans="1:10" x14ac:dyDescent="0.3">
      <c r="B2759" s="14"/>
      <c r="C2759" s="82"/>
      <c r="D2759" s="16"/>
      <c r="E2759" s="30"/>
      <c r="F2759" s="51"/>
      <c r="G2759" s="39"/>
      <c r="H2759" s="180"/>
    </row>
    <row r="2760" spans="1:10" ht="37.5" x14ac:dyDescent="0.3">
      <c r="A2760" s="96" t="s">
        <v>1040</v>
      </c>
      <c r="B2760" s="14"/>
      <c r="C2760" s="117" t="s">
        <v>1057</v>
      </c>
      <c r="D2760" s="95" t="s">
        <v>699</v>
      </c>
      <c r="E2760" s="123">
        <v>0</v>
      </c>
      <c r="F2760" s="124">
        <v>20071.11</v>
      </c>
      <c r="G2760" s="112">
        <f>F2760*E2760</f>
        <v>0</v>
      </c>
      <c r="H2760" s="185"/>
      <c r="I2760" s="149">
        <v>1</v>
      </c>
      <c r="J2760" s="162">
        <f>I2760*F2760</f>
        <v>20071.11</v>
      </c>
    </row>
    <row r="2761" spans="1:10" x14ac:dyDescent="0.3">
      <c r="A2761" s="96"/>
      <c r="B2761" s="14"/>
      <c r="C2761" s="117"/>
      <c r="D2761" s="95"/>
      <c r="E2761" s="123"/>
      <c r="F2761" s="124"/>
      <c r="G2761" s="112"/>
      <c r="H2761" s="185"/>
    </row>
    <row r="2762" spans="1:10" ht="21" x14ac:dyDescent="0.35">
      <c r="A2762" s="96"/>
      <c r="B2762" s="14"/>
      <c r="C2762" s="83" t="s">
        <v>1058</v>
      </c>
      <c r="D2762" s="95"/>
      <c r="E2762" s="123"/>
      <c r="F2762" s="124"/>
      <c r="G2762" s="112"/>
      <c r="H2762" s="185"/>
    </row>
    <row r="2763" spans="1:10" ht="21" x14ac:dyDescent="0.35">
      <c r="A2763" s="96"/>
      <c r="B2763" s="14"/>
      <c r="C2763" s="75"/>
      <c r="D2763" s="95"/>
      <c r="E2763" s="123"/>
      <c r="F2763" s="124"/>
      <c r="G2763" s="112"/>
      <c r="H2763" s="185"/>
    </row>
    <row r="2764" spans="1:10" ht="37.5" x14ac:dyDescent="0.3">
      <c r="B2764" s="14"/>
      <c r="C2764" s="82" t="s">
        <v>1059</v>
      </c>
      <c r="D2764" s="16"/>
      <c r="E2764" s="30"/>
      <c r="F2764" s="51"/>
      <c r="G2764" s="39"/>
      <c r="H2764" s="180"/>
    </row>
    <row r="2765" spans="1:10" x14ac:dyDescent="0.3">
      <c r="B2765" s="14"/>
      <c r="C2765" s="41"/>
      <c r="D2765" s="16"/>
      <c r="E2765" s="30"/>
      <c r="F2765" s="51"/>
      <c r="G2765" s="39"/>
      <c r="H2765" s="180"/>
    </row>
    <row r="2766" spans="1:10" ht="37.5" x14ac:dyDescent="0.3">
      <c r="A2766" s="96" t="s">
        <v>1040</v>
      </c>
      <c r="B2766" s="14"/>
      <c r="C2766" s="117" t="s">
        <v>1060</v>
      </c>
      <c r="D2766" s="95" t="s">
        <v>699</v>
      </c>
      <c r="E2766" s="123">
        <v>0</v>
      </c>
      <c r="F2766" s="124">
        <v>5500</v>
      </c>
      <c r="G2766" s="112">
        <f>F2766*E2766</f>
        <v>0</v>
      </c>
      <c r="H2766" s="185"/>
      <c r="I2766" s="149">
        <v>1</v>
      </c>
      <c r="J2766" s="162">
        <f>I2766*F2766</f>
        <v>5500</v>
      </c>
    </row>
    <row r="2767" spans="1:10" x14ac:dyDescent="0.3">
      <c r="B2767" s="14"/>
      <c r="C2767" s="117"/>
      <c r="D2767" s="95"/>
      <c r="E2767" s="123"/>
      <c r="F2767" s="124"/>
      <c r="G2767" s="112"/>
      <c r="H2767" s="185"/>
    </row>
    <row r="2768" spans="1:10" x14ac:dyDescent="0.3">
      <c r="B2768" s="14"/>
      <c r="C2768" s="41"/>
      <c r="D2768" s="16"/>
      <c r="E2768" s="30"/>
      <c r="F2768" s="51"/>
      <c r="G2768" s="39"/>
      <c r="H2768" s="180"/>
    </row>
    <row r="2769" spans="2:10" ht="19.5" thickBot="1" x14ac:dyDescent="0.35">
      <c r="B2769" s="14"/>
      <c r="C2769" s="42" t="s">
        <v>646</v>
      </c>
      <c r="D2769" s="16"/>
      <c r="E2769" s="30"/>
      <c r="F2769" s="80"/>
      <c r="G2769" s="53">
        <f>SUM(G2687:G2768)</f>
        <v>55826.559999999998</v>
      </c>
      <c r="H2769" s="179"/>
      <c r="J2769" s="53">
        <f>SUM(J2687:J2768)</f>
        <v>116973.56</v>
      </c>
    </row>
    <row r="2770" spans="2:10" ht="19.5" thickTop="1" x14ac:dyDescent="0.3">
      <c r="B2770" s="14"/>
      <c r="C2770" s="42"/>
      <c r="D2770" s="16"/>
      <c r="E2770" s="30"/>
      <c r="F2770" s="80"/>
      <c r="G2770" s="54"/>
      <c r="H2770" s="179"/>
    </row>
    <row r="2771" spans="2:10" x14ac:dyDescent="0.3">
      <c r="B2771" s="14"/>
      <c r="C2771" s="43"/>
      <c r="D2771" s="16"/>
      <c r="E2771" s="30"/>
      <c r="F2771" s="51"/>
      <c r="G2771" s="39"/>
      <c r="H2771" s="180"/>
    </row>
    <row r="2772" spans="2:10" x14ac:dyDescent="0.3">
      <c r="B2772" s="14"/>
      <c r="C2772" s="44" t="s">
        <v>707</v>
      </c>
      <c r="D2772" s="16"/>
      <c r="E2772" s="30"/>
      <c r="F2772" s="51"/>
      <c r="G2772" s="39"/>
      <c r="H2772" s="180"/>
    </row>
    <row r="2773" spans="2:10" x14ac:dyDescent="0.3">
      <c r="B2773" s="14"/>
      <c r="C2773" s="44" t="s">
        <v>760</v>
      </c>
      <c r="D2773" s="16"/>
      <c r="E2773" s="30"/>
      <c r="F2773" s="51"/>
      <c r="G2773" s="39"/>
      <c r="H2773" s="180"/>
    </row>
    <row r="2774" spans="2:10" x14ac:dyDescent="0.3">
      <c r="B2774" s="14"/>
      <c r="C2774" s="44" t="s">
        <v>675</v>
      </c>
      <c r="D2774" s="16"/>
      <c r="E2774" s="30"/>
      <c r="F2774" s="51"/>
      <c r="G2774" s="39"/>
      <c r="H2774" s="180"/>
    </row>
    <row r="2775" spans="2:10" x14ac:dyDescent="0.3">
      <c r="B2775" s="14"/>
      <c r="C2775" s="44"/>
      <c r="D2775" s="16"/>
      <c r="E2775" s="30"/>
      <c r="F2775" s="51"/>
      <c r="G2775" s="39"/>
      <c r="H2775" s="180"/>
    </row>
    <row r="2776" spans="2:10" x14ac:dyDescent="0.3">
      <c r="B2776" s="14"/>
      <c r="C2776" s="44"/>
      <c r="D2776" s="16"/>
      <c r="E2776" s="30"/>
      <c r="F2776" s="51"/>
      <c r="G2776" s="39"/>
      <c r="H2776" s="180"/>
    </row>
    <row r="2777" spans="2:10" ht="21" x14ac:dyDescent="0.3">
      <c r="B2777" s="14"/>
      <c r="C2777" s="37" t="s">
        <v>761</v>
      </c>
      <c r="D2777" s="16"/>
      <c r="E2777" s="30"/>
      <c r="F2777" s="51"/>
      <c r="G2777" s="39"/>
      <c r="H2777" s="180"/>
    </row>
    <row r="2778" spans="2:10" x14ac:dyDescent="0.3">
      <c r="B2778" s="14"/>
      <c r="C2778" s="10"/>
      <c r="D2778" s="16"/>
      <c r="E2778" s="30"/>
      <c r="F2778" s="51"/>
      <c r="G2778" s="39"/>
      <c r="H2778" s="180"/>
    </row>
    <row r="2779" spans="2:10" ht="21" x14ac:dyDescent="0.3">
      <c r="B2779" s="14"/>
      <c r="C2779" s="37" t="s">
        <v>118</v>
      </c>
      <c r="D2779" s="16"/>
      <c r="E2779" s="30"/>
      <c r="F2779" s="51"/>
      <c r="G2779" s="39"/>
      <c r="H2779" s="180"/>
    </row>
    <row r="2780" spans="2:10" x14ac:dyDescent="0.3">
      <c r="B2780" s="14"/>
      <c r="C2780" s="10"/>
      <c r="D2780" s="16"/>
      <c r="E2780" s="30"/>
      <c r="F2780" s="51"/>
      <c r="G2780" s="39"/>
      <c r="H2780" s="180"/>
    </row>
    <row r="2781" spans="2:10" x14ac:dyDescent="0.3">
      <c r="B2781" s="14"/>
      <c r="C2781" s="9" t="s">
        <v>0</v>
      </c>
      <c r="D2781" s="16"/>
      <c r="E2781" s="30"/>
      <c r="F2781" s="51"/>
      <c r="G2781" s="39"/>
      <c r="H2781" s="180"/>
    </row>
    <row r="2782" spans="2:10" x14ac:dyDescent="0.3">
      <c r="B2782" s="14"/>
      <c r="C2782" s="9"/>
      <c r="D2782" s="16"/>
      <c r="E2782" s="30"/>
      <c r="F2782" s="51"/>
      <c r="G2782" s="39"/>
      <c r="H2782" s="180"/>
    </row>
    <row r="2783" spans="2:10" ht="56.25" x14ac:dyDescent="0.3">
      <c r="B2783" s="14"/>
      <c r="C2783" s="66" t="s">
        <v>240</v>
      </c>
      <c r="D2783" s="16"/>
      <c r="E2783" s="30"/>
      <c r="F2783" s="51"/>
      <c r="G2783" s="39"/>
      <c r="H2783" s="180"/>
    </row>
    <row r="2784" spans="2:10" ht="37.5" x14ac:dyDescent="0.3">
      <c r="B2784" s="14"/>
      <c r="C2784" s="66" t="s">
        <v>239</v>
      </c>
      <c r="D2784" s="16"/>
      <c r="E2784" s="30"/>
      <c r="F2784" s="51"/>
      <c r="G2784" s="39"/>
      <c r="H2784" s="180"/>
    </row>
    <row r="2785" spans="2:8" ht="205.5" customHeight="1" x14ac:dyDescent="0.3">
      <c r="B2785" s="14"/>
      <c r="C2785" s="66" t="s">
        <v>1029</v>
      </c>
      <c r="D2785" s="16"/>
      <c r="E2785" s="30"/>
      <c r="F2785" s="51"/>
      <c r="G2785" s="39"/>
      <c r="H2785" s="180"/>
    </row>
    <row r="2786" spans="2:8" ht="37.5" x14ac:dyDescent="0.3">
      <c r="B2786" s="14"/>
      <c r="C2786" s="67" t="s">
        <v>727</v>
      </c>
      <c r="D2786" s="16"/>
      <c r="E2786" s="30"/>
      <c r="F2786" s="51"/>
      <c r="G2786" s="39"/>
      <c r="H2786" s="180"/>
    </row>
    <row r="2787" spans="2:8" x14ac:dyDescent="0.3">
      <c r="B2787" s="14"/>
      <c r="C2787" s="10"/>
      <c r="D2787" s="16"/>
      <c r="E2787" s="30"/>
      <c r="F2787" s="51"/>
      <c r="G2787" s="39"/>
      <c r="H2787" s="180"/>
    </row>
    <row r="2788" spans="2:8" ht="37.5" x14ac:dyDescent="0.3">
      <c r="B2788" s="14"/>
      <c r="C2788" s="66" t="s">
        <v>119</v>
      </c>
      <c r="D2788" s="16"/>
      <c r="E2788" s="30"/>
      <c r="F2788" s="51"/>
      <c r="G2788" s="39"/>
      <c r="H2788" s="180"/>
    </row>
    <row r="2789" spans="2:8" x14ac:dyDescent="0.3">
      <c r="B2789" s="14"/>
      <c r="C2789" s="10"/>
      <c r="D2789" s="16"/>
      <c r="E2789" s="30"/>
      <c r="F2789" s="51"/>
      <c r="G2789" s="39"/>
      <c r="H2789" s="180"/>
    </row>
    <row r="2790" spans="2:8" ht="21" x14ac:dyDescent="0.3">
      <c r="B2790" s="14"/>
      <c r="C2790" s="37" t="s">
        <v>120</v>
      </c>
      <c r="D2790" s="16"/>
      <c r="E2790" s="30"/>
      <c r="F2790" s="51"/>
      <c r="G2790" s="39"/>
      <c r="H2790" s="180"/>
    </row>
    <row r="2791" spans="2:8" x14ac:dyDescent="0.3">
      <c r="B2791" s="14"/>
      <c r="C2791" s="10"/>
      <c r="D2791" s="16"/>
      <c r="E2791" s="30"/>
      <c r="F2791" s="51"/>
      <c r="G2791" s="39"/>
      <c r="H2791" s="180"/>
    </row>
    <row r="2792" spans="2:8" x14ac:dyDescent="0.3">
      <c r="B2792" s="14"/>
      <c r="C2792" s="9" t="s">
        <v>121</v>
      </c>
      <c r="D2792" s="16"/>
      <c r="E2792" s="30"/>
      <c r="F2792" s="51"/>
      <c r="G2792" s="39"/>
      <c r="H2792" s="180"/>
    </row>
    <row r="2793" spans="2:8" x14ac:dyDescent="0.3">
      <c r="B2793" s="14"/>
      <c r="C2793" s="10"/>
      <c r="D2793" s="16"/>
      <c r="E2793" s="30"/>
      <c r="F2793" s="51"/>
      <c r="G2793" s="39"/>
      <c r="H2793" s="180"/>
    </row>
    <row r="2794" spans="2:8" ht="37.5" x14ac:dyDescent="0.3">
      <c r="B2794" s="14"/>
      <c r="C2794" s="10" t="s">
        <v>122</v>
      </c>
      <c r="D2794" s="16"/>
      <c r="E2794" s="30"/>
      <c r="F2794" s="51"/>
      <c r="G2794" s="39"/>
      <c r="H2794" s="180"/>
    </row>
    <row r="2795" spans="2:8" x14ac:dyDescent="0.3">
      <c r="B2795" s="14"/>
      <c r="C2795" s="10"/>
      <c r="D2795" s="16"/>
      <c r="E2795" s="30"/>
      <c r="F2795" s="51"/>
      <c r="G2795" s="39"/>
      <c r="H2795" s="180"/>
    </row>
    <row r="2796" spans="2:8" x14ac:dyDescent="0.3">
      <c r="B2796" s="14"/>
      <c r="C2796" s="9" t="s">
        <v>123</v>
      </c>
      <c r="D2796" s="16"/>
      <c r="E2796" s="30"/>
      <c r="F2796" s="51"/>
      <c r="G2796" s="39"/>
      <c r="H2796" s="180"/>
    </row>
    <row r="2797" spans="2:8" x14ac:dyDescent="0.3">
      <c r="B2797" s="14"/>
      <c r="C2797" s="10"/>
      <c r="D2797" s="16"/>
      <c r="E2797" s="30"/>
      <c r="F2797" s="51"/>
      <c r="G2797" s="39"/>
      <c r="H2797" s="180"/>
    </row>
    <row r="2798" spans="2:8" ht="177" customHeight="1" x14ac:dyDescent="0.3">
      <c r="B2798" s="14"/>
      <c r="C2798" s="10" t="s">
        <v>709</v>
      </c>
      <c r="D2798" s="16"/>
      <c r="E2798" s="30"/>
      <c r="F2798" s="51"/>
      <c r="G2798" s="39"/>
      <c r="H2798" s="180"/>
    </row>
    <row r="2799" spans="2:8" x14ac:dyDescent="0.3">
      <c r="B2799" s="14"/>
      <c r="C2799" s="10"/>
      <c r="D2799" s="16"/>
      <c r="E2799" s="30"/>
      <c r="F2799" s="51"/>
      <c r="G2799" s="39"/>
      <c r="H2799" s="180"/>
    </row>
    <row r="2800" spans="2:8" ht="112.5" x14ac:dyDescent="0.3">
      <c r="B2800" s="14"/>
      <c r="C2800" s="10" t="s">
        <v>124</v>
      </c>
      <c r="D2800" s="16"/>
      <c r="E2800" s="30"/>
      <c r="F2800" s="51"/>
      <c r="G2800" s="39"/>
      <c r="H2800" s="180"/>
    </row>
    <row r="2801" spans="2:8" x14ac:dyDescent="0.3">
      <c r="B2801" s="14"/>
      <c r="C2801" s="9" t="s">
        <v>125</v>
      </c>
      <c r="D2801" s="16"/>
      <c r="E2801" s="30"/>
      <c r="F2801" s="51"/>
      <c r="G2801" s="39"/>
      <c r="H2801" s="180"/>
    </row>
    <row r="2802" spans="2:8" x14ac:dyDescent="0.3">
      <c r="B2802" s="14"/>
      <c r="C2802" s="10"/>
      <c r="D2802" s="16"/>
      <c r="E2802" s="30"/>
      <c r="F2802" s="51"/>
      <c r="G2802" s="39"/>
      <c r="H2802" s="180"/>
    </row>
    <row r="2803" spans="2:8" ht="80.25" customHeight="1" x14ac:dyDescent="0.3">
      <c r="B2803" s="14"/>
      <c r="C2803" s="10" t="s">
        <v>243</v>
      </c>
      <c r="D2803" s="16"/>
      <c r="E2803" s="30"/>
      <c r="F2803" s="51"/>
      <c r="G2803" s="39"/>
      <c r="H2803" s="180"/>
    </row>
    <row r="2804" spans="2:8" ht="75" x14ac:dyDescent="0.3">
      <c r="B2804" s="14"/>
      <c r="C2804" s="10" t="s">
        <v>126</v>
      </c>
      <c r="D2804" s="16"/>
      <c r="E2804" s="30"/>
      <c r="F2804" s="51"/>
      <c r="G2804" s="39"/>
      <c r="H2804" s="180"/>
    </row>
    <row r="2805" spans="2:8" x14ac:dyDescent="0.3">
      <c r="B2805" s="14"/>
      <c r="C2805" s="9" t="s">
        <v>127</v>
      </c>
      <c r="D2805" s="16"/>
      <c r="E2805" s="30"/>
      <c r="F2805" s="51"/>
      <c r="G2805" s="39"/>
      <c r="H2805" s="180"/>
    </row>
    <row r="2806" spans="2:8" x14ac:dyDescent="0.3">
      <c r="B2806" s="14"/>
      <c r="C2806" s="10"/>
      <c r="D2806" s="16"/>
      <c r="E2806" s="30"/>
      <c r="F2806" s="51"/>
      <c r="G2806" s="39"/>
      <c r="H2806" s="180"/>
    </row>
    <row r="2807" spans="2:8" ht="37.5" x14ac:dyDescent="0.3">
      <c r="B2807" s="14"/>
      <c r="C2807" s="10" t="s">
        <v>128</v>
      </c>
      <c r="D2807" s="16"/>
      <c r="E2807" s="30"/>
      <c r="F2807" s="51"/>
      <c r="G2807" s="39"/>
      <c r="H2807" s="180"/>
    </row>
    <row r="2808" spans="2:8" x14ac:dyDescent="0.3">
      <c r="B2808" s="14"/>
      <c r="C2808" s="10"/>
      <c r="D2808" s="16"/>
      <c r="E2808" s="30"/>
      <c r="F2808" s="51"/>
      <c r="G2808" s="39"/>
      <c r="H2808" s="180"/>
    </row>
    <row r="2809" spans="2:8" ht="75" x14ac:dyDescent="0.3">
      <c r="B2809" s="14"/>
      <c r="C2809" s="10" t="s">
        <v>129</v>
      </c>
      <c r="D2809" s="16"/>
      <c r="E2809" s="30"/>
      <c r="F2809" s="51"/>
      <c r="G2809" s="39"/>
      <c r="H2809" s="180"/>
    </row>
    <row r="2810" spans="2:8" x14ac:dyDescent="0.3">
      <c r="B2810" s="14"/>
      <c r="C2810" s="10"/>
      <c r="D2810" s="16"/>
      <c r="E2810" s="30"/>
      <c r="F2810" s="51"/>
      <c r="G2810" s="39"/>
      <c r="H2810" s="180"/>
    </row>
    <row r="2811" spans="2:8" ht="75" x14ac:dyDescent="0.3">
      <c r="B2811" s="14"/>
      <c r="C2811" s="10" t="s">
        <v>130</v>
      </c>
      <c r="D2811" s="16"/>
      <c r="E2811" s="30"/>
      <c r="F2811" s="51"/>
      <c r="G2811" s="39"/>
      <c r="H2811" s="180"/>
    </row>
    <row r="2812" spans="2:8" x14ac:dyDescent="0.3">
      <c r="B2812" s="14"/>
      <c r="C2812" s="10"/>
      <c r="D2812" s="16"/>
      <c r="E2812" s="30"/>
      <c r="F2812" s="51"/>
      <c r="G2812" s="39"/>
      <c r="H2812" s="180"/>
    </row>
    <row r="2813" spans="2:8" x14ac:dyDescent="0.3">
      <c r="B2813" s="14"/>
      <c r="C2813" s="9" t="s">
        <v>131</v>
      </c>
      <c r="D2813" s="16"/>
      <c r="E2813" s="30"/>
      <c r="F2813" s="51"/>
      <c r="G2813" s="39"/>
      <c r="H2813" s="180"/>
    </row>
    <row r="2814" spans="2:8" x14ac:dyDescent="0.3">
      <c r="B2814" s="14"/>
      <c r="C2814" s="10"/>
      <c r="D2814" s="16"/>
      <c r="E2814" s="30"/>
      <c r="F2814" s="51"/>
      <c r="G2814" s="39"/>
      <c r="H2814" s="180"/>
    </row>
    <row r="2815" spans="2:8" ht="37.5" x14ac:dyDescent="0.3">
      <c r="B2815" s="14"/>
      <c r="C2815" s="10" t="s">
        <v>132</v>
      </c>
      <c r="D2815" s="16"/>
      <c r="E2815" s="30"/>
      <c r="F2815" s="51"/>
      <c r="G2815" s="39"/>
      <c r="H2815" s="180"/>
    </row>
    <row r="2816" spans="2:8" x14ac:dyDescent="0.3">
      <c r="B2816" s="14"/>
      <c r="C2816" s="10"/>
      <c r="D2816" s="16"/>
      <c r="E2816" s="30"/>
      <c r="F2816" s="51"/>
      <c r="G2816" s="39"/>
      <c r="H2816" s="180"/>
    </row>
    <row r="2817" spans="1:10" x14ac:dyDescent="0.3">
      <c r="B2817" s="14"/>
      <c r="C2817" s="9" t="s">
        <v>133</v>
      </c>
      <c r="D2817" s="16"/>
      <c r="E2817" s="30"/>
      <c r="F2817" s="51"/>
      <c r="G2817" s="39"/>
      <c r="H2817" s="180"/>
    </row>
    <row r="2818" spans="1:10" x14ac:dyDescent="0.3">
      <c r="B2818" s="14"/>
      <c r="C2818" s="10"/>
      <c r="D2818" s="16"/>
      <c r="E2818" s="30"/>
      <c r="F2818" s="51"/>
      <c r="G2818" s="39"/>
      <c r="H2818" s="180"/>
    </row>
    <row r="2819" spans="1:10" ht="56.25" x14ac:dyDescent="0.3">
      <c r="B2819" s="14"/>
      <c r="C2819" s="10" t="s">
        <v>962</v>
      </c>
      <c r="D2819" s="16"/>
      <c r="E2819" s="30"/>
      <c r="F2819" s="51"/>
      <c r="G2819" s="39"/>
      <c r="H2819" s="180"/>
    </row>
    <row r="2820" spans="1:10" x14ac:dyDescent="0.3">
      <c r="B2820" s="14"/>
      <c r="C2820" s="10"/>
      <c r="D2820" s="16"/>
      <c r="E2820" s="30"/>
      <c r="F2820" s="51"/>
      <c r="G2820" s="39"/>
      <c r="H2820" s="180"/>
    </row>
    <row r="2821" spans="1:10" ht="21" x14ac:dyDescent="0.3">
      <c r="B2821" s="14"/>
      <c r="C2821" s="37" t="s">
        <v>134</v>
      </c>
      <c r="D2821" s="16"/>
      <c r="E2821" s="30"/>
      <c r="F2821" s="51"/>
      <c r="G2821" s="39"/>
      <c r="H2821" s="180"/>
    </row>
    <row r="2822" spans="1:10" x14ac:dyDescent="0.3">
      <c r="B2822" s="14"/>
      <c r="C2822" s="10"/>
      <c r="D2822" s="16"/>
      <c r="E2822" s="30"/>
      <c r="F2822" s="51"/>
      <c r="G2822" s="39"/>
      <c r="H2822" s="180"/>
    </row>
    <row r="2823" spans="1:10" ht="22.5" customHeight="1" x14ac:dyDescent="0.3">
      <c r="B2823" s="31"/>
      <c r="C2823" s="84" t="s">
        <v>930</v>
      </c>
      <c r="D2823" s="33"/>
      <c r="E2823" s="30"/>
      <c r="F2823" s="51"/>
      <c r="G2823" s="39"/>
      <c r="H2823" s="180"/>
    </row>
    <row r="2824" spans="1:10" ht="22.5" customHeight="1" x14ac:dyDescent="0.3">
      <c r="B2824" s="31"/>
      <c r="C2824" s="32"/>
      <c r="D2824" s="33"/>
      <c r="E2824" s="30"/>
      <c r="F2824" s="51"/>
      <c r="G2824" s="39"/>
      <c r="H2824" s="180"/>
    </row>
    <row r="2825" spans="1:10" ht="22.5" customHeight="1" x14ac:dyDescent="0.3">
      <c r="A2825" s="96" t="s">
        <v>1037</v>
      </c>
      <c r="B2825" s="125">
        <v>1</v>
      </c>
      <c r="C2825" s="126" t="s">
        <v>845</v>
      </c>
      <c r="D2825" s="127" t="s">
        <v>235</v>
      </c>
      <c r="E2825" s="123">
        <v>120</v>
      </c>
      <c r="F2825" s="124">
        <v>115.27</v>
      </c>
      <c r="G2825" s="112">
        <f>F2825*E2825</f>
        <v>13832.4</v>
      </c>
      <c r="H2825" s="185"/>
      <c r="I2825" s="149">
        <v>165</v>
      </c>
      <c r="J2825" s="162">
        <f>I2825*F2825</f>
        <v>19019.55</v>
      </c>
    </row>
    <row r="2826" spans="1:10" x14ac:dyDescent="0.3">
      <c r="A2826" s="96"/>
      <c r="B2826" s="109"/>
      <c r="C2826" s="98"/>
      <c r="D2826" s="95"/>
      <c r="E2826" s="123"/>
      <c r="F2826" s="124"/>
      <c r="G2826" s="112"/>
      <c r="H2826" s="185"/>
      <c r="I2826" s="149"/>
      <c r="J2826" s="162"/>
    </row>
    <row r="2827" spans="1:10" x14ac:dyDescent="0.3">
      <c r="A2827" s="96" t="s">
        <v>1037</v>
      </c>
      <c r="B2827" s="109">
        <v>2</v>
      </c>
      <c r="C2827" s="98" t="s">
        <v>931</v>
      </c>
      <c r="D2827" s="95" t="s">
        <v>235</v>
      </c>
      <c r="E2827" s="123">
        <v>3.6</v>
      </c>
      <c r="F2827" s="124">
        <v>115.2735</v>
      </c>
      <c r="G2827" s="112">
        <f>F2827*E2827</f>
        <v>414.9846</v>
      </c>
      <c r="H2827" s="185"/>
      <c r="I2827" s="149">
        <v>6.9</v>
      </c>
      <c r="J2827" s="162">
        <f>I2827*F2827</f>
        <v>795.38715000000002</v>
      </c>
    </row>
    <row r="2828" spans="1:10" x14ac:dyDescent="0.3">
      <c r="B2828" s="14"/>
      <c r="C2828" s="10"/>
      <c r="D2828" s="16"/>
      <c r="E2828" s="30"/>
      <c r="F2828" s="51"/>
      <c r="G2828" s="39"/>
      <c r="H2828" s="180"/>
    </row>
    <row r="2829" spans="1:10" ht="21" x14ac:dyDescent="0.3">
      <c r="B2829" s="14"/>
      <c r="C2829" s="37" t="s">
        <v>613</v>
      </c>
      <c r="D2829" s="16"/>
      <c r="E2829" s="30"/>
      <c r="F2829" s="51"/>
      <c r="G2829" s="39"/>
      <c r="H2829" s="180"/>
    </row>
    <row r="2830" spans="1:10" x14ac:dyDescent="0.3">
      <c r="B2830" s="14"/>
      <c r="C2830" s="10"/>
      <c r="D2830" s="16"/>
      <c r="E2830" s="30"/>
      <c r="F2830" s="51"/>
      <c r="G2830" s="39"/>
      <c r="H2830" s="180"/>
    </row>
    <row r="2831" spans="1:10" ht="37.5" x14ac:dyDescent="0.3">
      <c r="B2831" s="14"/>
      <c r="C2831" s="9" t="s">
        <v>135</v>
      </c>
      <c r="D2831" s="16"/>
      <c r="E2831" s="30"/>
      <c r="F2831" s="51"/>
      <c r="G2831" s="39"/>
      <c r="H2831" s="180"/>
    </row>
    <row r="2832" spans="1:10" x14ac:dyDescent="0.3">
      <c r="B2832" s="14"/>
      <c r="C2832" s="10"/>
      <c r="D2832" s="16"/>
      <c r="E2832" s="30"/>
      <c r="F2832" s="51"/>
      <c r="G2832" s="39"/>
      <c r="H2832" s="180"/>
    </row>
    <row r="2833" spans="1:10" x14ac:dyDescent="0.3">
      <c r="A2833" s="96" t="s">
        <v>1037</v>
      </c>
      <c r="B2833" s="109">
        <v>3</v>
      </c>
      <c r="C2833" s="98" t="s">
        <v>257</v>
      </c>
      <c r="D2833" s="95" t="s">
        <v>235</v>
      </c>
      <c r="E2833" s="123">
        <v>60</v>
      </c>
      <c r="F2833" s="124">
        <v>75.48</v>
      </c>
      <c r="G2833" s="112">
        <f>F2833*E2833</f>
        <v>4528.8</v>
      </c>
      <c r="H2833" s="185"/>
      <c r="I2833" s="149">
        <v>40</v>
      </c>
      <c r="J2833" s="162">
        <f>I2833*F2833</f>
        <v>3019.2000000000003</v>
      </c>
    </row>
    <row r="2834" spans="1:10" x14ac:dyDescent="0.3">
      <c r="A2834" s="96"/>
      <c r="B2834" s="109"/>
      <c r="C2834" s="98"/>
      <c r="D2834" s="95"/>
      <c r="E2834" s="123"/>
      <c r="F2834" s="124"/>
      <c r="G2834" s="112"/>
      <c r="H2834" s="185"/>
      <c r="I2834" s="149"/>
      <c r="J2834" s="162"/>
    </row>
    <row r="2835" spans="1:10" x14ac:dyDescent="0.3">
      <c r="A2835" s="96" t="s">
        <v>1037</v>
      </c>
      <c r="B2835" s="109">
        <v>4</v>
      </c>
      <c r="C2835" s="98" t="s">
        <v>258</v>
      </c>
      <c r="D2835" s="95" t="s">
        <v>235</v>
      </c>
      <c r="E2835" s="123">
        <v>10</v>
      </c>
      <c r="F2835" s="124">
        <v>122.10000000000001</v>
      </c>
      <c r="G2835" s="112">
        <f>F2835*E2835</f>
        <v>1221</v>
      </c>
      <c r="H2835" s="185"/>
      <c r="I2835" s="149">
        <v>29</v>
      </c>
      <c r="J2835" s="162">
        <f>I2835*F2835</f>
        <v>3540.9</v>
      </c>
    </row>
    <row r="2836" spans="1:10" x14ac:dyDescent="0.3">
      <c r="B2836" s="14"/>
      <c r="C2836" s="10"/>
      <c r="D2836" s="16"/>
      <c r="E2836" s="30"/>
      <c r="F2836" s="51"/>
      <c r="G2836" s="39"/>
      <c r="H2836" s="180"/>
    </row>
    <row r="2837" spans="1:10" ht="21" x14ac:dyDescent="0.3">
      <c r="B2837" s="14"/>
      <c r="C2837" s="37" t="s">
        <v>614</v>
      </c>
      <c r="D2837" s="16"/>
      <c r="E2837" s="30"/>
      <c r="F2837" s="51"/>
      <c r="G2837" s="39"/>
      <c r="H2837" s="180"/>
    </row>
    <row r="2838" spans="1:10" x14ac:dyDescent="0.3">
      <c r="B2838" s="14"/>
      <c r="C2838" s="10"/>
      <c r="D2838" s="16"/>
      <c r="E2838" s="30"/>
      <c r="F2838" s="51"/>
      <c r="G2838" s="39"/>
      <c r="H2838" s="180"/>
    </row>
    <row r="2839" spans="1:10" ht="37.5" x14ac:dyDescent="0.3">
      <c r="B2839" s="14"/>
      <c r="C2839" s="9" t="s">
        <v>135</v>
      </c>
      <c r="D2839" s="16"/>
      <c r="E2839" s="30"/>
      <c r="F2839" s="51"/>
      <c r="G2839" s="39"/>
      <c r="H2839" s="180"/>
    </row>
    <row r="2840" spans="1:10" x14ac:dyDescent="0.3">
      <c r="B2840" s="14"/>
      <c r="C2840" s="10"/>
      <c r="D2840" s="16"/>
      <c r="E2840" s="15"/>
      <c r="F2840" s="38"/>
      <c r="G2840" s="39"/>
      <c r="H2840" s="180"/>
    </row>
    <row r="2841" spans="1:10" x14ac:dyDescent="0.3">
      <c r="A2841" s="96" t="s">
        <v>1037</v>
      </c>
      <c r="B2841" s="109">
        <v>5</v>
      </c>
      <c r="C2841" s="98" t="s">
        <v>257</v>
      </c>
      <c r="D2841" s="95" t="s">
        <v>235</v>
      </c>
      <c r="E2841" s="99">
        <v>44.32</v>
      </c>
      <c r="F2841" s="110">
        <v>75.48</v>
      </c>
      <c r="G2841" s="112">
        <f>F2841*E2841</f>
        <v>3345.2736</v>
      </c>
      <c r="H2841" s="185"/>
      <c r="I2841" s="149">
        <v>66.06</v>
      </c>
      <c r="J2841" s="162">
        <f>I2841*F2841</f>
        <v>4986.2088000000003</v>
      </c>
    </row>
    <row r="2842" spans="1:10" x14ac:dyDescent="0.3">
      <c r="A2842" s="96"/>
      <c r="B2842" s="109"/>
      <c r="C2842" s="98"/>
      <c r="D2842" s="95"/>
      <c r="E2842" s="99"/>
      <c r="F2842" s="110"/>
      <c r="G2842" s="112"/>
      <c r="H2842" s="185"/>
      <c r="I2842" s="149"/>
      <c r="J2842" s="162"/>
    </row>
    <row r="2843" spans="1:10" x14ac:dyDescent="0.3">
      <c r="A2843" s="96" t="s">
        <v>1037</v>
      </c>
      <c r="B2843" s="109">
        <v>6</v>
      </c>
      <c r="C2843" s="98" t="s">
        <v>258</v>
      </c>
      <c r="D2843" s="95" t="s">
        <v>235</v>
      </c>
      <c r="E2843" s="123">
        <v>10</v>
      </c>
      <c r="F2843" s="124">
        <v>122.10000000000001</v>
      </c>
      <c r="G2843" s="112">
        <f>F2843*E2843</f>
        <v>1221</v>
      </c>
      <c r="H2843" s="185"/>
      <c r="I2843" s="149">
        <v>15.18</v>
      </c>
      <c r="J2843" s="162">
        <f>I2843*F2843</f>
        <v>1853.4780000000001</v>
      </c>
    </row>
    <row r="2844" spans="1:10" x14ac:dyDescent="0.3">
      <c r="B2844" s="14"/>
      <c r="C2844" s="10"/>
      <c r="D2844" s="16"/>
      <c r="E2844" s="15"/>
      <c r="F2844" s="38"/>
      <c r="G2844" s="39"/>
      <c r="H2844" s="180"/>
    </row>
    <row r="2845" spans="1:10" x14ac:dyDescent="0.3">
      <c r="B2845" s="14"/>
      <c r="C2845" s="10"/>
      <c r="D2845" s="16"/>
      <c r="E2845" s="15"/>
      <c r="F2845" s="38"/>
      <c r="G2845" s="39"/>
      <c r="H2845" s="180"/>
    </row>
    <row r="2846" spans="1:10" x14ac:dyDescent="0.3">
      <c r="B2846" s="14"/>
      <c r="C2846" s="9"/>
      <c r="D2846" s="16"/>
      <c r="E2846" s="15"/>
      <c r="F2846" s="38"/>
      <c r="G2846" s="39"/>
      <c r="H2846" s="180"/>
    </row>
    <row r="2847" spans="1:10" ht="19.5" thickBot="1" x14ac:dyDescent="0.35">
      <c r="B2847" s="14"/>
      <c r="C2847" s="42" t="s">
        <v>646</v>
      </c>
      <c r="D2847" s="16"/>
      <c r="E2847" s="15"/>
      <c r="F2847" s="52"/>
      <c r="G2847" s="53">
        <f>SUM(G2823:G2845)</f>
        <v>24563.458200000001</v>
      </c>
      <c r="H2847" s="179"/>
      <c r="J2847" s="53">
        <f>SUM(J2823:J2845)</f>
        <v>33214.72395</v>
      </c>
    </row>
    <row r="2848" spans="1:10" ht="19.5" thickTop="1" x14ac:dyDescent="0.3">
      <c r="B2848" s="14"/>
      <c r="C2848" s="42"/>
      <c r="D2848" s="16"/>
      <c r="E2848" s="15"/>
      <c r="F2848" s="52"/>
      <c r="G2848" s="54"/>
      <c r="H2848" s="179"/>
    </row>
    <row r="2849" spans="2:8" x14ac:dyDescent="0.3">
      <c r="B2849" s="14"/>
      <c r="C2849" s="43"/>
      <c r="D2849" s="16"/>
      <c r="E2849" s="15"/>
      <c r="F2849" s="38"/>
      <c r="G2849" s="39"/>
      <c r="H2849" s="180"/>
    </row>
    <row r="2850" spans="2:8" x14ac:dyDescent="0.3">
      <c r="B2850" s="14"/>
      <c r="C2850" s="44" t="s">
        <v>708</v>
      </c>
      <c r="D2850" s="16"/>
      <c r="E2850" s="15"/>
      <c r="F2850" s="38"/>
      <c r="G2850" s="39"/>
      <c r="H2850" s="180"/>
    </row>
    <row r="2851" spans="2:8" x14ac:dyDescent="0.3">
      <c r="B2851" s="14"/>
      <c r="C2851" s="44" t="s">
        <v>624</v>
      </c>
      <c r="D2851" s="16"/>
      <c r="E2851" s="15"/>
      <c r="F2851" s="38"/>
      <c r="G2851" s="39"/>
      <c r="H2851" s="180"/>
    </row>
    <row r="2852" spans="2:8" x14ac:dyDescent="0.3">
      <c r="B2852" s="14"/>
      <c r="C2852" s="44" t="s">
        <v>675</v>
      </c>
      <c r="D2852" s="16"/>
      <c r="E2852" s="15"/>
      <c r="F2852" s="38"/>
      <c r="G2852" s="39"/>
      <c r="H2852" s="180"/>
    </row>
    <row r="2853" spans="2:8" x14ac:dyDescent="0.3">
      <c r="B2853" s="14"/>
      <c r="C2853" s="44"/>
      <c r="D2853" s="16"/>
      <c r="E2853" s="15"/>
      <c r="F2853" s="38"/>
      <c r="G2853" s="39"/>
      <c r="H2853" s="180"/>
    </row>
    <row r="2854" spans="2:8" x14ac:dyDescent="0.3">
      <c r="B2854" s="14"/>
      <c r="C2854" s="9"/>
      <c r="D2854" s="16"/>
      <c r="E2854" s="15"/>
      <c r="F2854" s="38"/>
      <c r="G2854" s="39"/>
      <c r="H2854" s="180"/>
    </row>
    <row r="2855" spans="2:8" ht="21" x14ac:dyDescent="0.3">
      <c r="B2855" s="14"/>
      <c r="C2855" s="37" t="s">
        <v>730</v>
      </c>
      <c r="D2855" s="16"/>
      <c r="E2855" s="15"/>
      <c r="F2855" s="38"/>
      <c r="G2855" s="39"/>
      <c r="H2855" s="180"/>
    </row>
    <row r="2856" spans="2:8" x14ac:dyDescent="0.3">
      <c r="B2856" s="14"/>
      <c r="C2856" s="10"/>
      <c r="D2856" s="16"/>
      <c r="E2856" s="15"/>
      <c r="F2856" s="38"/>
      <c r="G2856" s="39"/>
      <c r="H2856" s="180"/>
    </row>
    <row r="2857" spans="2:8" ht="21" x14ac:dyDescent="0.3">
      <c r="B2857" s="14"/>
      <c r="C2857" s="37" t="s">
        <v>796</v>
      </c>
      <c r="D2857" s="16"/>
      <c r="E2857" s="15"/>
      <c r="F2857" s="38"/>
      <c r="G2857" s="39"/>
      <c r="H2857" s="180"/>
    </row>
    <row r="2858" spans="2:8" x14ac:dyDescent="0.3">
      <c r="B2858" s="14"/>
      <c r="C2858" s="9"/>
      <c r="D2858" s="16"/>
      <c r="E2858" s="15"/>
      <c r="F2858" s="38"/>
      <c r="G2858" s="39"/>
      <c r="H2858" s="180"/>
    </row>
    <row r="2859" spans="2:8" x14ac:dyDescent="0.3">
      <c r="B2859" s="14"/>
      <c r="C2859" s="9" t="s">
        <v>0</v>
      </c>
      <c r="D2859" s="16"/>
      <c r="E2859" s="15"/>
      <c r="F2859" s="38"/>
      <c r="G2859" s="39"/>
      <c r="H2859" s="180"/>
    </row>
    <row r="2860" spans="2:8" x14ac:dyDescent="0.3">
      <c r="B2860" s="14"/>
      <c r="C2860" s="10"/>
      <c r="D2860" s="16"/>
      <c r="E2860" s="15"/>
      <c r="F2860" s="38"/>
      <c r="G2860" s="39"/>
      <c r="H2860" s="180"/>
    </row>
    <row r="2861" spans="2:8" ht="56.25" x14ac:dyDescent="0.3">
      <c r="B2861" s="14"/>
      <c r="C2861" s="10" t="s">
        <v>34</v>
      </c>
      <c r="D2861" s="16"/>
      <c r="E2861" s="15"/>
      <c r="F2861" s="38"/>
      <c r="G2861" s="39"/>
      <c r="H2861" s="180"/>
    </row>
    <row r="2862" spans="2:8" ht="37.5" x14ac:dyDescent="0.3">
      <c r="B2862" s="14"/>
      <c r="C2862" s="10" t="s">
        <v>241</v>
      </c>
      <c r="D2862" s="16"/>
      <c r="E2862" s="15"/>
      <c r="F2862" s="38"/>
      <c r="G2862" s="39"/>
      <c r="H2862" s="180"/>
    </row>
    <row r="2863" spans="2:8" ht="200.25" customHeight="1" x14ac:dyDescent="0.3">
      <c r="B2863" s="14"/>
      <c r="C2863" s="10" t="s">
        <v>622</v>
      </c>
      <c r="D2863" s="16"/>
      <c r="E2863" s="15"/>
      <c r="F2863" s="38"/>
      <c r="G2863" s="39"/>
      <c r="H2863" s="180"/>
    </row>
    <row r="2864" spans="2:8" ht="37.5" x14ac:dyDescent="0.3">
      <c r="B2864" s="14"/>
      <c r="C2864" s="10" t="s">
        <v>750</v>
      </c>
      <c r="D2864" s="16"/>
      <c r="E2864" s="15"/>
      <c r="F2864" s="38"/>
      <c r="G2864" s="39"/>
      <c r="H2864" s="180"/>
    </row>
    <row r="2865" spans="2:8" x14ac:dyDescent="0.3">
      <c r="B2865" s="14"/>
      <c r="C2865" s="10"/>
      <c r="D2865" s="16"/>
      <c r="E2865" s="15"/>
      <c r="F2865" s="38"/>
      <c r="G2865" s="39"/>
      <c r="H2865" s="180"/>
    </row>
    <row r="2866" spans="2:8" x14ac:dyDescent="0.3">
      <c r="B2866" s="14"/>
      <c r="C2866" s="10" t="s">
        <v>763</v>
      </c>
      <c r="D2866" s="16"/>
      <c r="E2866" s="15"/>
      <c r="F2866" s="38"/>
      <c r="G2866" s="39"/>
      <c r="H2866" s="180"/>
    </row>
    <row r="2867" spans="2:8" x14ac:dyDescent="0.3">
      <c r="B2867" s="14"/>
      <c r="C2867" s="10"/>
      <c r="D2867" s="16"/>
      <c r="E2867" s="15"/>
      <c r="F2867" s="38"/>
      <c r="G2867" s="39"/>
      <c r="H2867" s="180"/>
    </row>
    <row r="2868" spans="2:8" ht="37.5" x14ac:dyDescent="0.3">
      <c r="B2868" s="14"/>
      <c r="C2868" s="10" t="s">
        <v>764</v>
      </c>
      <c r="D2868" s="16"/>
      <c r="E2868" s="15"/>
      <c r="F2868" s="38"/>
      <c r="G2868" s="39"/>
      <c r="H2868" s="180"/>
    </row>
    <row r="2869" spans="2:8" x14ac:dyDescent="0.3">
      <c r="B2869" s="14"/>
      <c r="C2869" s="10"/>
      <c r="D2869" s="16"/>
      <c r="E2869" s="15"/>
      <c r="F2869" s="38"/>
      <c r="G2869" s="39"/>
      <c r="H2869" s="180"/>
    </row>
    <row r="2870" spans="2:8" x14ac:dyDescent="0.3">
      <c r="B2870" s="14"/>
      <c r="C2870" s="84" t="s">
        <v>101</v>
      </c>
      <c r="D2870" s="16"/>
      <c r="E2870" s="15"/>
      <c r="F2870" s="38"/>
      <c r="G2870" s="39"/>
      <c r="H2870" s="180"/>
    </row>
    <row r="2871" spans="2:8" x14ac:dyDescent="0.3">
      <c r="B2871" s="14"/>
      <c r="C2871" s="85"/>
      <c r="D2871" s="16"/>
      <c r="E2871" s="15"/>
      <c r="F2871" s="38"/>
      <c r="G2871" s="39"/>
      <c r="H2871" s="180"/>
    </row>
    <row r="2872" spans="2:8" ht="75" x14ac:dyDescent="0.3">
      <c r="B2872" s="14"/>
      <c r="C2872" s="32" t="s">
        <v>765</v>
      </c>
      <c r="D2872" s="16"/>
      <c r="E2872" s="15"/>
      <c r="F2872" s="38"/>
      <c r="G2872" s="39"/>
      <c r="H2872" s="180"/>
    </row>
    <row r="2873" spans="2:8" ht="37.5" x14ac:dyDescent="0.3">
      <c r="B2873" s="14"/>
      <c r="C2873" s="32" t="s">
        <v>766</v>
      </c>
      <c r="D2873" s="16"/>
      <c r="E2873" s="15"/>
      <c r="F2873" s="38"/>
      <c r="G2873" s="39"/>
      <c r="H2873" s="180"/>
    </row>
    <row r="2874" spans="2:8" x14ac:dyDescent="0.3">
      <c r="B2874" s="14"/>
      <c r="C2874" s="10"/>
      <c r="D2874" s="16"/>
      <c r="E2874" s="15"/>
      <c r="F2874" s="38"/>
      <c r="G2874" s="39"/>
      <c r="H2874" s="180"/>
    </row>
    <row r="2875" spans="2:8" ht="56.25" x14ac:dyDescent="0.3">
      <c r="B2875" s="14"/>
      <c r="C2875" s="10" t="s">
        <v>767</v>
      </c>
      <c r="D2875" s="16"/>
      <c r="E2875" s="15"/>
      <c r="F2875" s="38"/>
      <c r="G2875" s="39"/>
      <c r="H2875" s="180"/>
    </row>
    <row r="2876" spans="2:8" x14ac:dyDescent="0.3">
      <c r="B2876" s="14"/>
      <c r="C2876" s="10"/>
      <c r="D2876" s="16"/>
      <c r="E2876" s="15"/>
      <c r="F2876" s="38"/>
      <c r="G2876" s="39"/>
      <c r="H2876" s="180"/>
    </row>
    <row r="2877" spans="2:8" ht="21" x14ac:dyDescent="0.3">
      <c r="B2877" s="14"/>
      <c r="C2877" s="37" t="s">
        <v>768</v>
      </c>
      <c r="D2877" s="16"/>
      <c r="E2877" s="15"/>
      <c r="F2877" s="38"/>
      <c r="G2877" s="39"/>
      <c r="H2877" s="180"/>
    </row>
    <row r="2878" spans="2:8" x14ac:dyDescent="0.3">
      <c r="B2878" s="14"/>
      <c r="C2878" s="10"/>
      <c r="D2878" s="16"/>
      <c r="E2878" s="15"/>
      <c r="F2878" s="38"/>
      <c r="G2878" s="39"/>
      <c r="H2878" s="180"/>
    </row>
    <row r="2879" spans="2:8" ht="79.5" customHeight="1" x14ac:dyDescent="0.3">
      <c r="B2879" s="14"/>
      <c r="C2879" s="9" t="s">
        <v>1050</v>
      </c>
      <c r="D2879" s="16"/>
      <c r="E2879" s="15"/>
      <c r="F2879" s="38"/>
      <c r="G2879" s="39"/>
      <c r="H2879" s="180"/>
    </row>
    <row r="2880" spans="2:8" x14ac:dyDescent="0.3">
      <c r="B2880" s="14"/>
      <c r="C2880" s="10"/>
      <c r="D2880" s="16"/>
      <c r="E2880" s="15"/>
      <c r="F2880" s="38"/>
      <c r="G2880" s="39"/>
      <c r="H2880" s="180"/>
    </row>
    <row r="2881" spans="1:10" x14ac:dyDescent="0.3">
      <c r="A2881" s="101" t="s">
        <v>1042</v>
      </c>
      <c r="B2881" s="115">
        <v>1</v>
      </c>
      <c r="C2881" s="103" t="s">
        <v>769</v>
      </c>
      <c r="D2881" s="104" t="s">
        <v>235</v>
      </c>
      <c r="E2881" s="105">
        <v>0</v>
      </c>
      <c r="F2881" s="107">
        <v>356.31</v>
      </c>
      <c r="G2881" s="108">
        <f>F2881*E2881</f>
        <v>0</v>
      </c>
      <c r="H2881" s="184"/>
      <c r="I2881" s="150">
        <v>0</v>
      </c>
      <c r="J2881" s="163">
        <f>I2881*F2881</f>
        <v>0</v>
      </c>
    </row>
    <row r="2882" spans="1:10" x14ac:dyDescent="0.3">
      <c r="A2882" s="101"/>
      <c r="B2882" s="115"/>
      <c r="C2882" s="103"/>
      <c r="D2882" s="104"/>
      <c r="E2882" s="105"/>
      <c r="F2882" s="107"/>
      <c r="G2882" s="108"/>
      <c r="H2882" s="184"/>
      <c r="I2882" s="150"/>
      <c r="J2882" s="163"/>
    </row>
    <row r="2883" spans="1:10" x14ac:dyDescent="0.3">
      <c r="A2883" s="101" t="s">
        <v>1042</v>
      </c>
      <c r="B2883" s="115">
        <v>2</v>
      </c>
      <c r="C2883" s="103" t="s">
        <v>770</v>
      </c>
      <c r="D2883" s="104" t="s">
        <v>2</v>
      </c>
      <c r="E2883" s="105">
        <v>0</v>
      </c>
      <c r="F2883" s="107">
        <v>107</v>
      </c>
      <c r="G2883" s="108">
        <f>F2883*E2883</f>
        <v>0</v>
      </c>
      <c r="H2883" s="184"/>
      <c r="I2883" s="150">
        <v>0</v>
      </c>
      <c r="J2883" s="163">
        <f>I2883*F2883</f>
        <v>0</v>
      </c>
    </row>
    <row r="2884" spans="1:10" x14ac:dyDescent="0.3">
      <c r="B2884" s="14"/>
      <c r="C2884" s="10"/>
      <c r="D2884" s="16"/>
      <c r="E2884" s="15"/>
      <c r="F2884" s="38"/>
      <c r="G2884" s="39"/>
      <c r="H2884" s="180"/>
    </row>
    <row r="2885" spans="1:10" ht="75" x14ac:dyDescent="0.3">
      <c r="B2885" s="14"/>
      <c r="C2885" s="9" t="s">
        <v>803</v>
      </c>
      <c r="D2885" s="16"/>
      <c r="E2885" s="15"/>
      <c r="F2885" s="38"/>
      <c r="G2885" s="39"/>
      <c r="H2885" s="180"/>
    </row>
    <row r="2886" spans="1:10" x14ac:dyDescent="0.3">
      <c r="B2886" s="14"/>
      <c r="C2886" s="10"/>
      <c r="D2886" s="16"/>
      <c r="E2886" s="15"/>
      <c r="F2886" s="38"/>
      <c r="G2886" s="39"/>
      <c r="H2886" s="180"/>
    </row>
    <row r="2887" spans="1:10" x14ac:dyDescent="0.3">
      <c r="A2887" s="13">
        <v>51</v>
      </c>
      <c r="B2887" s="14">
        <v>3</v>
      </c>
      <c r="C2887" s="10" t="s">
        <v>769</v>
      </c>
      <c r="D2887" s="16" t="s">
        <v>235</v>
      </c>
      <c r="E2887" s="15">
        <v>7.5</v>
      </c>
      <c r="F2887" s="38">
        <v>2364.3000000000002</v>
      </c>
      <c r="G2887" s="39">
        <f>F2887*E2887</f>
        <v>17732.25</v>
      </c>
      <c r="H2887" s="180"/>
      <c r="I2887" s="145">
        <v>7.5</v>
      </c>
      <c r="J2887" s="158">
        <f>I2887*F2887</f>
        <v>17732.25</v>
      </c>
    </row>
    <row r="2888" spans="1:10" x14ac:dyDescent="0.3">
      <c r="B2888" s="14"/>
      <c r="C2888" s="10"/>
      <c r="D2888" s="16"/>
      <c r="E2888" s="15"/>
      <c r="F2888" s="38"/>
      <c r="G2888" s="39"/>
      <c r="H2888" s="180"/>
    </row>
    <row r="2889" spans="1:10" ht="21" x14ac:dyDescent="0.3">
      <c r="B2889" s="14"/>
      <c r="C2889" s="37" t="s">
        <v>771</v>
      </c>
      <c r="D2889" s="16"/>
      <c r="E2889" s="15"/>
      <c r="F2889" s="38"/>
      <c r="G2889" s="39"/>
      <c r="H2889" s="180"/>
    </row>
    <row r="2890" spans="1:10" x14ac:dyDescent="0.3">
      <c r="B2890" s="14"/>
      <c r="C2890" s="10"/>
      <c r="D2890" s="16"/>
      <c r="E2890" s="15"/>
      <c r="F2890" s="38"/>
      <c r="G2890" s="39"/>
      <c r="H2890" s="180"/>
    </row>
    <row r="2891" spans="1:10" ht="80.25" customHeight="1" x14ac:dyDescent="0.3">
      <c r="B2891" s="14"/>
      <c r="C2891" s="9" t="s">
        <v>963</v>
      </c>
      <c r="D2891" s="16"/>
      <c r="E2891" s="15"/>
      <c r="F2891" s="38"/>
      <c r="G2891" s="39"/>
      <c r="H2891" s="180"/>
    </row>
    <row r="2892" spans="1:10" ht="23.25" customHeight="1" x14ac:dyDescent="0.3">
      <c r="B2892" s="89"/>
      <c r="C2892" s="42"/>
      <c r="D2892" s="16"/>
      <c r="E2892" s="15"/>
      <c r="F2892" s="52"/>
      <c r="G2892" s="54"/>
      <c r="H2892" s="179"/>
    </row>
    <row r="2893" spans="1:10" ht="23.25" customHeight="1" x14ac:dyDescent="0.3">
      <c r="A2893" s="96" t="s">
        <v>1037</v>
      </c>
      <c r="B2893" s="116">
        <v>4</v>
      </c>
      <c r="C2893" s="128" t="s">
        <v>772</v>
      </c>
      <c r="D2893" s="95" t="s">
        <v>235</v>
      </c>
      <c r="E2893" s="99">
        <v>120</v>
      </c>
      <c r="F2893" s="110">
        <v>356.31</v>
      </c>
      <c r="G2893" s="112">
        <f>F2893*E2893</f>
        <v>42757.2</v>
      </c>
      <c r="H2893" s="185"/>
      <c r="I2893" s="149">
        <v>130</v>
      </c>
      <c r="J2893" s="162">
        <f>I2893*F2893</f>
        <v>46320.3</v>
      </c>
    </row>
    <row r="2894" spans="1:10" ht="23.25" customHeight="1" x14ac:dyDescent="0.3">
      <c r="A2894" s="96"/>
      <c r="B2894" s="116"/>
      <c r="C2894" s="128"/>
      <c r="D2894" s="95"/>
      <c r="E2894" s="99"/>
      <c r="F2894" s="110"/>
      <c r="G2894" s="112"/>
      <c r="H2894" s="185"/>
      <c r="I2894" s="149"/>
      <c r="J2894" s="162"/>
    </row>
    <row r="2895" spans="1:10" ht="23.25" customHeight="1" x14ac:dyDescent="0.3">
      <c r="A2895" s="96" t="s">
        <v>1037</v>
      </c>
      <c r="B2895" s="116">
        <v>6</v>
      </c>
      <c r="C2895" s="128" t="s">
        <v>935</v>
      </c>
      <c r="D2895" s="95" t="s">
        <v>2</v>
      </c>
      <c r="E2895" s="99">
        <v>0</v>
      </c>
      <c r="F2895" s="110">
        <v>107</v>
      </c>
      <c r="G2895" s="112">
        <f>F2895*E2895</f>
        <v>0</v>
      </c>
      <c r="H2895" s="185"/>
      <c r="I2895" s="149">
        <v>50</v>
      </c>
      <c r="J2895" s="162">
        <f>I2895*F2895</f>
        <v>5350</v>
      </c>
    </row>
    <row r="2896" spans="1:10" ht="23.25" customHeight="1" x14ac:dyDescent="0.3">
      <c r="B2896" s="89"/>
      <c r="C2896" s="86"/>
      <c r="D2896" s="16"/>
      <c r="E2896" s="15" t="s">
        <v>964</v>
      </c>
      <c r="F2896" s="38"/>
      <c r="G2896" s="39"/>
      <c r="H2896" s="180"/>
    </row>
    <row r="2897" spans="1:10" ht="57.75" customHeight="1" x14ac:dyDescent="0.3">
      <c r="B2897" s="89"/>
      <c r="C2897" s="9" t="s">
        <v>1086</v>
      </c>
      <c r="D2897" s="16"/>
      <c r="E2897" s="15"/>
      <c r="F2897" s="38"/>
      <c r="G2897" s="39"/>
      <c r="H2897" s="180"/>
    </row>
    <row r="2898" spans="1:10" ht="23.25" customHeight="1" x14ac:dyDescent="0.3">
      <c r="B2898" s="89"/>
      <c r="C2898" s="42"/>
      <c r="D2898" s="16"/>
      <c r="E2898" s="15"/>
      <c r="F2898" s="52"/>
      <c r="G2898" s="54"/>
      <c r="H2898" s="179"/>
    </row>
    <row r="2899" spans="1:10" ht="23.25" customHeight="1" x14ac:dyDescent="0.3">
      <c r="A2899" s="96" t="s">
        <v>1037</v>
      </c>
      <c r="B2899" s="116">
        <v>5</v>
      </c>
      <c r="C2899" s="128" t="s">
        <v>772</v>
      </c>
      <c r="D2899" s="95" t="s">
        <v>235</v>
      </c>
      <c r="E2899" s="99">
        <v>38</v>
      </c>
      <c r="F2899" s="110">
        <v>356.31</v>
      </c>
      <c r="G2899" s="112">
        <f>F2899*E2899</f>
        <v>13539.78</v>
      </c>
      <c r="H2899" s="185"/>
      <c r="I2899" s="149">
        <v>35</v>
      </c>
      <c r="J2899" s="162">
        <f>I2899*F2899</f>
        <v>12470.85</v>
      </c>
    </row>
    <row r="2900" spans="1:10" ht="23.25" customHeight="1" x14ac:dyDescent="0.3">
      <c r="A2900" s="96"/>
      <c r="B2900" s="116"/>
      <c r="C2900" s="128"/>
      <c r="D2900" s="95"/>
      <c r="E2900" s="99" t="s">
        <v>964</v>
      </c>
      <c r="F2900" s="110"/>
      <c r="G2900" s="112"/>
      <c r="H2900" s="185"/>
      <c r="I2900" s="156"/>
    </row>
    <row r="2901" spans="1:10" ht="23.25" customHeight="1" x14ac:dyDescent="0.3">
      <c r="A2901" s="96" t="s">
        <v>1037</v>
      </c>
      <c r="B2901" s="116">
        <v>6</v>
      </c>
      <c r="C2901" s="128" t="s">
        <v>935</v>
      </c>
      <c r="D2901" s="95" t="s">
        <v>2</v>
      </c>
      <c r="E2901" s="99">
        <v>24</v>
      </c>
      <c r="F2901" s="110">
        <v>107</v>
      </c>
      <c r="G2901" s="112">
        <f>F2901*E2901</f>
        <v>2568</v>
      </c>
      <c r="H2901" s="185"/>
      <c r="I2901" s="149">
        <v>18</v>
      </c>
      <c r="J2901" s="162">
        <f>I2901*F2901</f>
        <v>1926</v>
      </c>
    </row>
    <row r="2902" spans="1:10" ht="23.25" customHeight="1" x14ac:dyDescent="0.3">
      <c r="B2902" s="89"/>
      <c r="C2902" s="86"/>
      <c r="D2902" s="16"/>
      <c r="E2902" s="15"/>
      <c r="F2902" s="38"/>
      <c r="G2902" s="39"/>
      <c r="H2902" s="180"/>
    </row>
    <row r="2903" spans="1:10" ht="23.25" customHeight="1" x14ac:dyDescent="0.35">
      <c r="B2903" s="89"/>
      <c r="C2903" s="61" t="s">
        <v>115</v>
      </c>
      <c r="D2903" s="16"/>
      <c r="E2903" s="15"/>
      <c r="F2903" s="38"/>
      <c r="G2903" s="39"/>
      <c r="H2903" s="180"/>
    </row>
    <row r="2904" spans="1:10" ht="23.25" customHeight="1" x14ac:dyDescent="0.3">
      <c r="B2904" s="89"/>
      <c r="C2904" s="43"/>
      <c r="D2904" s="16"/>
      <c r="E2904" s="15"/>
      <c r="F2904" s="38"/>
      <c r="G2904" s="39"/>
      <c r="H2904" s="180"/>
    </row>
    <row r="2905" spans="1:10" ht="23.25" customHeight="1" x14ac:dyDescent="0.3">
      <c r="B2905" s="89"/>
      <c r="C2905" s="70" t="s">
        <v>773</v>
      </c>
      <c r="D2905" s="16"/>
      <c r="E2905" s="15"/>
      <c r="F2905" s="38"/>
      <c r="G2905" s="39"/>
      <c r="H2905" s="180"/>
    </row>
    <row r="2906" spans="1:10" ht="23.25" customHeight="1" x14ac:dyDescent="0.3">
      <c r="B2906" s="89"/>
      <c r="C2906" s="43"/>
      <c r="D2906" s="16"/>
      <c r="E2906" s="15"/>
      <c r="F2906" s="38"/>
      <c r="G2906" s="39"/>
      <c r="H2906" s="180"/>
    </row>
    <row r="2907" spans="1:10" ht="23.25" customHeight="1" x14ac:dyDescent="0.3">
      <c r="A2907" s="96" t="s">
        <v>1037</v>
      </c>
      <c r="B2907" s="116">
        <v>7</v>
      </c>
      <c r="C2907" s="129" t="s">
        <v>774</v>
      </c>
      <c r="D2907" s="95" t="s">
        <v>2</v>
      </c>
      <c r="E2907" s="99">
        <v>12</v>
      </c>
      <c r="F2907" s="110">
        <v>91.408500000000004</v>
      </c>
      <c r="G2907" s="112">
        <f>F2907*E2907</f>
        <v>1096.902</v>
      </c>
      <c r="H2907" s="185"/>
      <c r="I2907" s="149">
        <v>33</v>
      </c>
      <c r="J2907" s="162">
        <f>I2907*F2907</f>
        <v>3016.4805000000001</v>
      </c>
    </row>
    <row r="2908" spans="1:10" ht="23.25" customHeight="1" x14ac:dyDescent="0.3">
      <c r="B2908" s="89"/>
      <c r="C2908" s="43"/>
      <c r="D2908" s="16"/>
      <c r="E2908" s="15"/>
      <c r="F2908" s="38"/>
      <c r="G2908" s="39"/>
      <c r="H2908" s="180"/>
    </row>
    <row r="2909" spans="1:10" ht="23.25" customHeight="1" x14ac:dyDescent="0.3">
      <c r="B2909" s="89"/>
      <c r="C2909" s="43"/>
      <c r="D2909" s="16"/>
      <c r="E2909" s="15"/>
      <c r="F2909" s="38"/>
      <c r="G2909" s="39"/>
      <c r="H2909" s="180"/>
    </row>
    <row r="2910" spans="1:10" ht="23.25" customHeight="1" thickBot="1" x14ac:dyDescent="0.35">
      <c r="B2910" s="89"/>
      <c r="C2910" s="42" t="s">
        <v>646</v>
      </c>
      <c r="D2910" s="16"/>
      <c r="E2910" s="15"/>
      <c r="F2910" s="52"/>
      <c r="G2910" s="53">
        <f>SUM(G2881:G2907)</f>
        <v>77694.131999999998</v>
      </c>
      <c r="H2910" s="179"/>
      <c r="J2910" s="53">
        <f>SUM(J2881:J2907)</f>
        <v>86815.880500000014</v>
      </c>
    </row>
    <row r="2911" spans="1:10" ht="23.25" customHeight="1" thickTop="1" x14ac:dyDescent="0.3">
      <c r="B2911" s="89"/>
      <c r="C2911" s="42"/>
      <c r="D2911" s="16"/>
      <c r="E2911" s="15"/>
      <c r="F2911" s="52"/>
      <c r="G2911" s="54"/>
      <c r="H2911" s="179"/>
    </row>
    <row r="2912" spans="1:10" ht="23.25" customHeight="1" x14ac:dyDescent="0.3">
      <c r="B2912" s="89"/>
      <c r="C2912" s="43"/>
      <c r="D2912" s="16"/>
      <c r="E2912" s="15"/>
      <c r="F2912" s="38"/>
      <c r="G2912" s="39"/>
      <c r="H2912" s="180"/>
    </row>
    <row r="2913" spans="2:8" ht="23.25" customHeight="1" x14ac:dyDescent="0.3">
      <c r="B2913" s="89"/>
      <c r="C2913" s="44" t="s">
        <v>710</v>
      </c>
      <c r="D2913" s="16"/>
      <c r="E2913" s="15"/>
      <c r="F2913" s="38"/>
      <c r="G2913" s="39"/>
      <c r="H2913" s="180"/>
    </row>
    <row r="2914" spans="2:8" ht="23.25" customHeight="1" x14ac:dyDescent="0.3">
      <c r="B2914" s="89"/>
      <c r="C2914" s="44" t="s">
        <v>762</v>
      </c>
      <c r="D2914" s="16"/>
      <c r="E2914" s="15"/>
      <c r="F2914" s="38"/>
      <c r="G2914" s="39"/>
      <c r="H2914" s="180"/>
    </row>
    <row r="2915" spans="2:8" ht="23.25" customHeight="1" x14ac:dyDescent="0.3">
      <c r="B2915" s="89"/>
      <c r="C2915" s="44" t="s">
        <v>675</v>
      </c>
      <c r="D2915" s="16"/>
      <c r="E2915" s="15"/>
      <c r="F2915" s="38"/>
      <c r="G2915" s="39"/>
      <c r="H2915" s="180"/>
    </row>
    <row r="2916" spans="2:8" ht="23.25" customHeight="1" x14ac:dyDescent="0.3">
      <c r="B2916" s="89"/>
      <c r="C2916" s="44"/>
      <c r="D2916" s="16"/>
      <c r="E2916" s="15"/>
      <c r="F2916" s="38"/>
      <c r="G2916" s="39"/>
      <c r="H2916" s="180"/>
    </row>
    <row r="2917" spans="2:8" ht="23.25" customHeight="1" x14ac:dyDescent="0.3">
      <c r="B2917" s="89"/>
      <c r="C2917" s="44"/>
      <c r="D2917" s="16"/>
      <c r="E2917" s="15"/>
      <c r="F2917" s="38"/>
      <c r="G2917" s="39"/>
      <c r="H2917" s="180"/>
    </row>
    <row r="2918" spans="2:8" ht="21" x14ac:dyDescent="0.3">
      <c r="B2918" s="14"/>
      <c r="C2918" s="37" t="s">
        <v>640</v>
      </c>
      <c r="D2918" s="16"/>
      <c r="E2918" s="15"/>
      <c r="F2918" s="38"/>
      <c r="G2918" s="39"/>
      <c r="H2918" s="180"/>
    </row>
    <row r="2919" spans="2:8" x14ac:dyDescent="0.3">
      <c r="B2919" s="14"/>
      <c r="C2919" s="10"/>
      <c r="D2919" s="16"/>
      <c r="E2919" s="15"/>
      <c r="F2919" s="38"/>
      <c r="G2919" s="39"/>
      <c r="H2919" s="180"/>
    </row>
    <row r="2920" spans="2:8" ht="21" x14ac:dyDescent="0.3">
      <c r="B2920" s="14"/>
      <c r="C2920" s="37" t="s">
        <v>260</v>
      </c>
      <c r="D2920" s="16"/>
      <c r="E2920" s="15"/>
      <c r="F2920" s="38"/>
      <c r="G2920" s="39"/>
      <c r="H2920" s="180"/>
    </row>
    <row r="2921" spans="2:8" x14ac:dyDescent="0.3">
      <c r="B2921" s="14"/>
      <c r="C2921" s="10"/>
      <c r="D2921" s="16"/>
      <c r="E2921" s="15"/>
      <c r="F2921" s="38"/>
      <c r="G2921" s="39"/>
      <c r="H2921" s="180"/>
    </row>
    <row r="2922" spans="2:8" x14ac:dyDescent="0.3">
      <c r="B2922" s="14"/>
      <c r="C2922" s="9" t="s">
        <v>0</v>
      </c>
      <c r="D2922" s="16"/>
      <c r="E2922" s="15"/>
      <c r="F2922" s="38"/>
      <c r="G2922" s="39"/>
      <c r="H2922" s="180"/>
    </row>
    <row r="2923" spans="2:8" x14ac:dyDescent="0.3">
      <c r="B2923" s="14"/>
      <c r="C2923" s="9"/>
      <c r="D2923" s="16"/>
      <c r="E2923" s="15"/>
      <c r="F2923" s="38"/>
      <c r="G2923" s="39"/>
      <c r="H2923" s="180"/>
    </row>
    <row r="2924" spans="2:8" ht="56.25" x14ac:dyDescent="0.3">
      <c r="B2924" s="14"/>
      <c r="C2924" s="66" t="s">
        <v>34</v>
      </c>
      <c r="D2924" s="16"/>
      <c r="E2924" s="15"/>
      <c r="F2924" s="38"/>
      <c r="G2924" s="39"/>
      <c r="H2924" s="180"/>
    </row>
    <row r="2925" spans="2:8" ht="37.5" x14ac:dyDescent="0.3">
      <c r="B2925" s="14"/>
      <c r="C2925" s="66" t="s">
        <v>241</v>
      </c>
      <c r="D2925" s="16"/>
      <c r="E2925" s="15"/>
      <c r="F2925" s="38"/>
      <c r="G2925" s="39"/>
      <c r="H2925" s="180"/>
    </row>
    <row r="2926" spans="2:8" ht="194.25" customHeight="1" x14ac:dyDescent="0.3">
      <c r="B2926" s="14"/>
      <c r="C2926" s="66" t="s">
        <v>1029</v>
      </c>
      <c r="D2926" s="16"/>
      <c r="E2926" s="15"/>
      <c r="F2926" s="38"/>
      <c r="G2926" s="39"/>
      <c r="H2926" s="180"/>
    </row>
    <row r="2927" spans="2:8" ht="37.5" x14ac:dyDescent="0.3">
      <c r="B2927" s="14"/>
      <c r="C2927" s="67" t="s">
        <v>727</v>
      </c>
      <c r="D2927" s="16"/>
      <c r="E2927" s="15"/>
      <c r="F2927" s="38"/>
      <c r="G2927" s="39"/>
      <c r="H2927" s="180"/>
    </row>
    <row r="2928" spans="2:8" x14ac:dyDescent="0.3">
      <c r="B2928" s="14"/>
      <c r="C2928" s="10"/>
      <c r="D2928" s="16"/>
      <c r="E2928" s="15"/>
      <c r="F2928" s="38"/>
      <c r="G2928" s="39"/>
      <c r="H2928" s="180"/>
    </row>
    <row r="2929" spans="2:8" x14ac:dyDescent="0.3">
      <c r="B2929" s="14"/>
      <c r="C2929" s="9" t="s">
        <v>136</v>
      </c>
      <c r="D2929" s="16"/>
      <c r="E2929" s="15"/>
      <c r="F2929" s="38"/>
      <c r="G2929" s="39"/>
      <c r="H2929" s="180"/>
    </row>
    <row r="2930" spans="2:8" x14ac:dyDescent="0.3">
      <c r="B2930" s="14"/>
      <c r="C2930" s="10"/>
      <c r="D2930" s="16"/>
      <c r="E2930" s="15"/>
      <c r="F2930" s="38"/>
      <c r="G2930" s="39"/>
      <c r="H2930" s="180"/>
    </row>
    <row r="2931" spans="2:8" ht="37.5" x14ac:dyDescent="0.3">
      <c r="B2931" s="14"/>
      <c r="C2931" s="10" t="s">
        <v>137</v>
      </c>
      <c r="D2931" s="16"/>
      <c r="E2931" s="15"/>
      <c r="F2931" s="38"/>
      <c r="G2931" s="39"/>
      <c r="H2931" s="180"/>
    </row>
    <row r="2932" spans="2:8" x14ac:dyDescent="0.3">
      <c r="B2932" s="14"/>
      <c r="C2932" s="10"/>
      <c r="D2932" s="16"/>
      <c r="E2932" s="15"/>
      <c r="F2932" s="38"/>
      <c r="G2932" s="39"/>
      <c r="H2932" s="180"/>
    </row>
    <row r="2933" spans="2:8" x14ac:dyDescent="0.3">
      <c r="B2933" s="14"/>
      <c r="C2933" s="9" t="s">
        <v>138</v>
      </c>
      <c r="D2933" s="16"/>
      <c r="E2933" s="15"/>
      <c r="F2933" s="38"/>
      <c r="G2933" s="39"/>
      <c r="H2933" s="180"/>
    </row>
    <row r="2934" spans="2:8" x14ac:dyDescent="0.3">
      <c r="B2934" s="14"/>
      <c r="C2934" s="10"/>
      <c r="D2934" s="16"/>
      <c r="E2934" s="15"/>
      <c r="F2934" s="38"/>
      <c r="G2934" s="39"/>
      <c r="H2934" s="180"/>
    </row>
    <row r="2935" spans="2:8" ht="56.25" x14ac:dyDescent="0.3">
      <c r="B2935" s="14"/>
      <c r="C2935" s="10" t="s">
        <v>139</v>
      </c>
      <c r="D2935" s="16"/>
      <c r="E2935" s="15"/>
      <c r="F2935" s="38"/>
      <c r="G2935" s="39"/>
      <c r="H2935" s="180"/>
    </row>
    <row r="2936" spans="2:8" x14ac:dyDescent="0.3">
      <c r="B2936" s="14"/>
      <c r="C2936" s="9" t="s">
        <v>140</v>
      </c>
      <c r="D2936" s="16"/>
      <c r="E2936" s="15"/>
      <c r="F2936" s="38"/>
      <c r="G2936" s="39"/>
      <c r="H2936" s="180"/>
    </row>
    <row r="2937" spans="2:8" x14ac:dyDescent="0.3">
      <c r="B2937" s="14"/>
      <c r="C2937" s="10"/>
      <c r="D2937" s="16"/>
      <c r="E2937" s="15"/>
      <c r="F2937" s="38"/>
      <c r="G2937" s="39"/>
      <c r="H2937" s="180"/>
    </row>
    <row r="2938" spans="2:8" ht="75" x14ac:dyDescent="0.3">
      <c r="B2938" s="14"/>
      <c r="C2938" s="10" t="s">
        <v>141</v>
      </c>
      <c r="D2938" s="16"/>
      <c r="E2938" s="15"/>
      <c r="F2938" s="38"/>
      <c r="G2938" s="39"/>
      <c r="H2938" s="180"/>
    </row>
    <row r="2939" spans="2:8" x14ac:dyDescent="0.3">
      <c r="B2939" s="14"/>
      <c r="C2939" s="10"/>
      <c r="D2939" s="16"/>
      <c r="E2939" s="15"/>
      <c r="F2939" s="38"/>
      <c r="G2939" s="39"/>
      <c r="H2939" s="180"/>
    </row>
    <row r="2940" spans="2:8" x14ac:dyDescent="0.3">
      <c r="B2940" s="14"/>
      <c r="C2940" s="9" t="s">
        <v>142</v>
      </c>
      <c r="D2940" s="16"/>
      <c r="E2940" s="15"/>
      <c r="F2940" s="38"/>
      <c r="G2940" s="39"/>
      <c r="H2940" s="180"/>
    </row>
    <row r="2941" spans="2:8" x14ac:dyDescent="0.3">
      <c r="B2941" s="14"/>
      <c r="C2941" s="10"/>
      <c r="D2941" s="16"/>
      <c r="E2941" s="15"/>
      <c r="F2941" s="38"/>
      <c r="G2941" s="39"/>
      <c r="H2941" s="180"/>
    </row>
    <row r="2942" spans="2:8" ht="75" x14ac:dyDescent="0.3">
      <c r="B2942" s="14"/>
      <c r="C2942" s="10" t="s">
        <v>143</v>
      </c>
      <c r="D2942" s="16"/>
      <c r="E2942" s="15"/>
      <c r="F2942" s="38"/>
      <c r="G2942" s="39"/>
      <c r="H2942" s="180"/>
    </row>
    <row r="2943" spans="2:8" x14ac:dyDescent="0.3">
      <c r="B2943" s="14"/>
      <c r="C2943" s="10"/>
      <c r="D2943" s="16"/>
      <c r="E2943" s="15"/>
      <c r="F2943" s="38"/>
      <c r="G2943" s="39"/>
      <c r="H2943" s="180"/>
    </row>
    <row r="2944" spans="2:8" x14ac:dyDescent="0.3">
      <c r="B2944" s="14"/>
      <c r="C2944" s="9" t="s">
        <v>144</v>
      </c>
      <c r="D2944" s="16"/>
      <c r="E2944" s="15"/>
      <c r="F2944" s="38"/>
      <c r="G2944" s="39"/>
      <c r="H2944" s="180"/>
    </row>
    <row r="2945" spans="2:8" x14ac:dyDescent="0.3">
      <c r="B2945" s="14"/>
      <c r="C2945" s="10"/>
      <c r="D2945" s="16"/>
      <c r="E2945" s="15"/>
      <c r="F2945" s="38"/>
      <c r="G2945" s="39"/>
      <c r="H2945" s="180"/>
    </row>
    <row r="2946" spans="2:8" ht="112.5" x14ac:dyDescent="0.3">
      <c r="B2946" s="14"/>
      <c r="C2946" s="10" t="s">
        <v>145</v>
      </c>
      <c r="D2946" s="16"/>
      <c r="E2946" s="15"/>
      <c r="F2946" s="38"/>
      <c r="G2946" s="39"/>
      <c r="H2946" s="180"/>
    </row>
    <row r="2947" spans="2:8" x14ac:dyDescent="0.3">
      <c r="B2947" s="14"/>
      <c r="C2947" s="10"/>
      <c r="D2947" s="16"/>
      <c r="E2947" s="15"/>
      <c r="F2947" s="38"/>
      <c r="G2947" s="39"/>
      <c r="H2947" s="180"/>
    </row>
    <row r="2948" spans="2:8" x14ac:dyDescent="0.3">
      <c r="B2948" s="14"/>
      <c r="C2948" s="9" t="s">
        <v>146</v>
      </c>
      <c r="D2948" s="16"/>
      <c r="E2948" s="15"/>
      <c r="F2948" s="38"/>
      <c r="G2948" s="39"/>
      <c r="H2948" s="180"/>
    </row>
    <row r="2949" spans="2:8" x14ac:dyDescent="0.3">
      <c r="B2949" s="14"/>
      <c r="C2949" s="10"/>
      <c r="D2949" s="16"/>
      <c r="E2949" s="15"/>
      <c r="F2949" s="38"/>
      <c r="G2949" s="39"/>
      <c r="H2949" s="180"/>
    </row>
    <row r="2950" spans="2:8" ht="37.5" x14ac:dyDescent="0.3">
      <c r="B2950" s="14"/>
      <c r="C2950" s="10" t="s">
        <v>147</v>
      </c>
      <c r="D2950" s="16"/>
      <c r="E2950" s="15"/>
      <c r="F2950" s="38"/>
      <c r="G2950" s="39"/>
      <c r="H2950" s="180"/>
    </row>
    <row r="2951" spans="2:8" x14ac:dyDescent="0.3">
      <c r="B2951" s="14"/>
      <c r="C2951" s="10"/>
      <c r="D2951" s="16"/>
      <c r="E2951" s="15"/>
      <c r="F2951" s="38"/>
      <c r="G2951" s="39"/>
      <c r="H2951" s="180"/>
    </row>
    <row r="2952" spans="2:8" x14ac:dyDescent="0.3">
      <c r="B2952" s="14"/>
      <c r="C2952" s="9" t="s">
        <v>148</v>
      </c>
      <c r="D2952" s="16"/>
      <c r="E2952" s="15"/>
      <c r="F2952" s="38"/>
      <c r="G2952" s="39"/>
      <c r="H2952" s="180"/>
    </row>
    <row r="2953" spans="2:8" x14ac:dyDescent="0.3">
      <c r="B2953" s="14"/>
      <c r="C2953" s="10"/>
      <c r="D2953" s="16"/>
      <c r="E2953" s="15"/>
      <c r="F2953" s="38"/>
      <c r="G2953" s="39"/>
      <c r="H2953" s="180"/>
    </row>
    <row r="2954" spans="2:8" ht="56.25" x14ac:dyDescent="0.3">
      <c r="B2954" s="14"/>
      <c r="C2954" s="10" t="s">
        <v>149</v>
      </c>
      <c r="D2954" s="16"/>
      <c r="E2954" s="15"/>
      <c r="F2954" s="38"/>
      <c r="G2954" s="39"/>
      <c r="H2954" s="180"/>
    </row>
    <row r="2955" spans="2:8" x14ac:dyDescent="0.3">
      <c r="B2955" s="14"/>
      <c r="C2955" s="10"/>
      <c r="D2955" s="16"/>
      <c r="E2955" s="15"/>
      <c r="F2955" s="38"/>
      <c r="G2955" s="39"/>
      <c r="H2955" s="180"/>
    </row>
    <row r="2956" spans="2:8" x14ac:dyDescent="0.3">
      <c r="B2956" s="14"/>
      <c r="C2956" s="9" t="s">
        <v>150</v>
      </c>
      <c r="D2956" s="16"/>
      <c r="E2956" s="15"/>
      <c r="F2956" s="38"/>
      <c r="G2956" s="39"/>
      <c r="H2956" s="180"/>
    </row>
    <row r="2957" spans="2:8" x14ac:dyDescent="0.3">
      <c r="B2957" s="14"/>
      <c r="C2957" s="10"/>
      <c r="D2957" s="16"/>
      <c r="E2957" s="15"/>
      <c r="F2957" s="38"/>
      <c r="G2957" s="39"/>
      <c r="H2957" s="180"/>
    </row>
    <row r="2958" spans="2:8" ht="93.75" x14ac:dyDescent="0.3">
      <c r="B2958" s="14"/>
      <c r="C2958" s="10" t="s">
        <v>151</v>
      </c>
      <c r="D2958" s="16"/>
      <c r="E2958" s="15"/>
      <c r="F2958" s="38"/>
      <c r="G2958" s="39"/>
      <c r="H2958" s="180"/>
    </row>
    <row r="2959" spans="2:8" x14ac:dyDescent="0.3">
      <c r="B2959" s="14"/>
      <c r="C2959" s="10"/>
      <c r="D2959" s="16"/>
      <c r="E2959" s="15"/>
      <c r="F2959" s="38"/>
      <c r="G2959" s="39"/>
      <c r="H2959" s="180"/>
    </row>
    <row r="2960" spans="2:8" x14ac:dyDescent="0.3">
      <c r="B2960" s="14"/>
      <c r="C2960" s="9" t="s">
        <v>152</v>
      </c>
      <c r="D2960" s="16"/>
      <c r="E2960" s="15"/>
      <c r="F2960" s="38"/>
      <c r="G2960" s="39"/>
      <c r="H2960" s="180"/>
    </row>
    <row r="2961" spans="2:8" x14ac:dyDescent="0.3">
      <c r="B2961" s="14"/>
      <c r="C2961" s="10"/>
      <c r="D2961" s="16"/>
      <c r="E2961" s="15"/>
      <c r="F2961" s="38"/>
      <c r="G2961" s="39"/>
      <c r="H2961" s="180"/>
    </row>
    <row r="2962" spans="2:8" x14ac:dyDescent="0.3">
      <c r="B2962" s="14"/>
      <c r="C2962" s="10" t="s">
        <v>153</v>
      </c>
      <c r="D2962" s="16"/>
      <c r="E2962" s="15"/>
      <c r="F2962" s="38"/>
      <c r="G2962" s="39"/>
      <c r="H2962" s="180"/>
    </row>
    <row r="2963" spans="2:8" x14ac:dyDescent="0.3">
      <c r="B2963" s="14"/>
      <c r="C2963" s="9" t="s">
        <v>154</v>
      </c>
      <c r="D2963" s="16"/>
      <c r="E2963" s="15"/>
      <c r="F2963" s="38"/>
      <c r="G2963" s="39"/>
      <c r="H2963" s="180"/>
    </row>
    <row r="2964" spans="2:8" x14ac:dyDescent="0.3">
      <c r="B2964" s="14"/>
      <c r="C2964" s="10"/>
      <c r="D2964" s="16"/>
      <c r="E2964" s="15"/>
      <c r="F2964" s="38"/>
      <c r="G2964" s="39"/>
      <c r="H2964" s="180"/>
    </row>
    <row r="2965" spans="2:8" ht="112.5" x14ac:dyDescent="0.3">
      <c r="B2965" s="14"/>
      <c r="C2965" s="10" t="s">
        <v>155</v>
      </c>
      <c r="D2965" s="16"/>
      <c r="E2965" s="15"/>
      <c r="F2965" s="38"/>
      <c r="G2965" s="39"/>
      <c r="H2965" s="180"/>
    </row>
    <row r="2966" spans="2:8" x14ac:dyDescent="0.3">
      <c r="B2966" s="14"/>
      <c r="C2966" s="10"/>
      <c r="D2966" s="16"/>
      <c r="E2966" s="15"/>
      <c r="F2966" s="38"/>
      <c r="G2966" s="39"/>
      <c r="H2966" s="180"/>
    </row>
    <row r="2967" spans="2:8" x14ac:dyDescent="0.3">
      <c r="B2967" s="14"/>
      <c r="C2967" s="9" t="s">
        <v>156</v>
      </c>
      <c r="D2967" s="16"/>
      <c r="E2967" s="15"/>
      <c r="F2967" s="38"/>
      <c r="G2967" s="39"/>
      <c r="H2967" s="180"/>
    </row>
    <row r="2968" spans="2:8" x14ac:dyDescent="0.3">
      <c r="B2968" s="14"/>
      <c r="C2968" s="9"/>
      <c r="D2968" s="16"/>
      <c r="E2968" s="15"/>
      <c r="F2968" s="38"/>
      <c r="G2968" s="39"/>
      <c r="H2968" s="180"/>
    </row>
    <row r="2969" spans="2:8" ht="131.25" x14ac:dyDescent="0.3">
      <c r="B2969" s="14"/>
      <c r="C2969" s="10" t="s">
        <v>157</v>
      </c>
      <c r="D2969" s="16"/>
      <c r="E2969" s="15"/>
      <c r="F2969" s="38"/>
      <c r="G2969" s="39"/>
      <c r="H2969" s="180"/>
    </row>
    <row r="2970" spans="2:8" x14ac:dyDescent="0.3">
      <c r="B2970" s="14"/>
      <c r="C2970" s="10"/>
      <c r="D2970" s="16"/>
      <c r="E2970" s="15"/>
      <c r="F2970" s="38"/>
      <c r="G2970" s="39"/>
      <c r="H2970" s="180"/>
    </row>
    <row r="2971" spans="2:8" ht="75" x14ac:dyDescent="0.3">
      <c r="B2971" s="14"/>
      <c r="C2971" s="10" t="s">
        <v>158</v>
      </c>
      <c r="D2971" s="16"/>
      <c r="E2971" s="15"/>
      <c r="F2971" s="38"/>
      <c r="G2971" s="39"/>
      <c r="H2971" s="180"/>
    </row>
    <row r="2972" spans="2:8" x14ac:dyDescent="0.3">
      <c r="B2972" s="14"/>
      <c r="C2972" s="10"/>
      <c r="D2972" s="16"/>
      <c r="E2972" s="15"/>
      <c r="F2972" s="38"/>
      <c r="G2972" s="39"/>
      <c r="H2972" s="180"/>
    </row>
    <row r="2973" spans="2:8" x14ac:dyDescent="0.3">
      <c r="B2973" s="14"/>
      <c r="C2973" s="9" t="s">
        <v>159</v>
      </c>
      <c r="D2973" s="16"/>
      <c r="E2973" s="15"/>
      <c r="F2973" s="38"/>
      <c r="G2973" s="39"/>
      <c r="H2973" s="180"/>
    </row>
    <row r="2974" spans="2:8" x14ac:dyDescent="0.3">
      <c r="B2974" s="14"/>
      <c r="C2974" s="10"/>
      <c r="D2974" s="16"/>
      <c r="E2974" s="15"/>
      <c r="F2974" s="38"/>
      <c r="G2974" s="39"/>
      <c r="H2974" s="180"/>
    </row>
    <row r="2975" spans="2:8" ht="75" x14ac:dyDescent="0.3">
      <c r="B2975" s="14"/>
      <c r="C2975" s="10" t="s">
        <v>160</v>
      </c>
      <c r="D2975" s="16"/>
      <c r="E2975" s="15"/>
      <c r="F2975" s="38"/>
      <c r="G2975" s="39"/>
      <c r="H2975" s="180"/>
    </row>
    <row r="2976" spans="2:8" x14ac:dyDescent="0.3">
      <c r="B2976" s="14"/>
      <c r="C2976" s="10"/>
      <c r="D2976" s="16"/>
      <c r="E2976" s="15"/>
      <c r="F2976" s="38"/>
      <c r="G2976" s="39"/>
      <c r="H2976" s="180"/>
    </row>
    <row r="2977" spans="2:8" x14ac:dyDescent="0.3">
      <c r="B2977" s="14"/>
      <c r="C2977" s="9" t="s">
        <v>161</v>
      </c>
      <c r="D2977" s="16"/>
      <c r="E2977" s="15"/>
      <c r="F2977" s="38"/>
      <c r="G2977" s="39"/>
      <c r="H2977" s="180"/>
    </row>
    <row r="2978" spans="2:8" x14ac:dyDescent="0.3">
      <c r="B2978" s="14"/>
      <c r="C2978" s="9"/>
      <c r="D2978" s="16"/>
      <c r="E2978" s="15"/>
      <c r="F2978" s="38"/>
      <c r="G2978" s="39"/>
      <c r="H2978" s="180"/>
    </row>
    <row r="2979" spans="2:8" ht="56.25" x14ac:dyDescent="0.3">
      <c r="B2979" s="14"/>
      <c r="C2979" s="10" t="s">
        <v>162</v>
      </c>
      <c r="D2979" s="16"/>
      <c r="E2979" s="15"/>
      <c r="F2979" s="38"/>
      <c r="G2979" s="39"/>
      <c r="H2979" s="180"/>
    </row>
    <row r="2980" spans="2:8" x14ac:dyDescent="0.3">
      <c r="B2980" s="14"/>
      <c r="C2980" s="10"/>
      <c r="D2980" s="16"/>
      <c r="E2980" s="15"/>
      <c r="F2980" s="38"/>
      <c r="G2980" s="39"/>
      <c r="H2980" s="180"/>
    </row>
    <row r="2981" spans="2:8" x14ac:dyDescent="0.3">
      <c r="B2981" s="14"/>
      <c r="C2981" s="9" t="s">
        <v>163</v>
      </c>
      <c r="D2981" s="16"/>
      <c r="E2981" s="15"/>
      <c r="F2981" s="38"/>
      <c r="G2981" s="39"/>
      <c r="H2981" s="180"/>
    </row>
    <row r="2982" spans="2:8" x14ac:dyDescent="0.3">
      <c r="B2982" s="14"/>
      <c r="C2982" s="10"/>
      <c r="D2982" s="16"/>
      <c r="E2982" s="15"/>
      <c r="F2982" s="38"/>
      <c r="G2982" s="39"/>
      <c r="H2982" s="180"/>
    </row>
    <row r="2983" spans="2:8" ht="56.25" x14ac:dyDescent="0.3">
      <c r="B2983" s="14"/>
      <c r="C2983" s="10" t="s">
        <v>164</v>
      </c>
      <c r="D2983" s="16"/>
      <c r="E2983" s="15"/>
      <c r="F2983" s="38"/>
      <c r="G2983" s="39"/>
      <c r="H2983" s="180"/>
    </row>
    <row r="2984" spans="2:8" x14ac:dyDescent="0.3">
      <c r="B2984" s="14"/>
      <c r="C2984" s="10"/>
      <c r="D2984" s="16"/>
      <c r="E2984" s="15"/>
      <c r="F2984" s="38"/>
      <c r="G2984" s="39"/>
      <c r="H2984" s="180"/>
    </row>
    <row r="2985" spans="2:8" x14ac:dyDescent="0.3">
      <c r="B2985" s="14"/>
      <c r="C2985" s="9" t="s">
        <v>165</v>
      </c>
      <c r="D2985" s="16"/>
      <c r="E2985" s="15"/>
      <c r="F2985" s="38"/>
      <c r="G2985" s="39"/>
      <c r="H2985" s="180"/>
    </row>
    <row r="2986" spans="2:8" x14ac:dyDescent="0.3">
      <c r="B2986" s="14"/>
      <c r="C2986" s="10"/>
      <c r="D2986" s="16"/>
      <c r="E2986" s="15"/>
      <c r="F2986" s="38"/>
      <c r="G2986" s="39"/>
      <c r="H2986" s="180"/>
    </row>
    <row r="2987" spans="2:8" x14ac:dyDescent="0.3">
      <c r="B2987" s="14"/>
      <c r="C2987" s="10" t="s">
        <v>166</v>
      </c>
      <c r="D2987" s="16"/>
      <c r="E2987" s="15"/>
      <c r="F2987" s="38"/>
      <c r="G2987" s="39"/>
      <c r="H2987" s="180"/>
    </row>
    <row r="2988" spans="2:8" x14ac:dyDescent="0.3">
      <c r="B2988" s="14"/>
      <c r="C2988" s="10"/>
      <c r="D2988" s="16"/>
      <c r="E2988" s="15"/>
      <c r="F2988" s="38"/>
      <c r="G2988" s="39"/>
      <c r="H2988" s="180"/>
    </row>
    <row r="2989" spans="2:8" x14ac:dyDescent="0.3">
      <c r="B2989" s="14"/>
      <c r="C2989" s="9" t="s">
        <v>716</v>
      </c>
      <c r="D2989" s="16"/>
      <c r="E2989" s="15"/>
      <c r="F2989" s="38"/>
      <c r="G2989" s="39"/>
      <c r="H2989" s="180"/>
    </row>
    <row r="2990" spans="2:8" x14ac:dyDescent="0.3">
      <c r="B2990" s="14"/>
      <c r="C2990" s="10"/>
      <c r="D2990" s="16"/>
      <c r="E2990" s="15"/>
      <c r="F2990" s="38"/>
      <c r="G2990" s="39"/>
      <c r="H2990" s="180"/>
    </row>
    <row r="2991" spans="2:8" ht="75" x14ac:dyDescent="0.3">
      <c r="B2991" s="14"/>
      <c r="C2991" s="10" t="s">
        <v>167</v>
      </c>
      <c r="D2991" s="16"/>
      <c r="E2991" s="15"/>
      <c r="F2991" s="38"/>
      <c r="G2991" s="39"/>
      <c r="H2991" s="180"/>
    </row>
    <row r="2992" spans="2:8" x14ac:dyDescent="0.3">
      <c r="B2992" s="14"/>
      <c r="C2992" s="10"/>
      <c r="D2992" s="16"/>
      <c r="E2992" s="15"/>
      <c r="F2992" s="38"/>
      <c r="G2992" s="39"/>
      <c r="H2992" s="180"/>
    </row>
    <row r="2993" spans="2:8" ht="37.5" x14ac:dyDescent="0.3">
      <c r="B2993" s="14"/>
      <c r="C2993" s="10" t="s">
        <v>168</v>
      </c>
      <c r="D2993" s="16"/>
      <c r="E2993" s="15"/>
      <c r="F2993" s="38"/>
      <c r="G2993" s="39"/>
      <c r="H2993" s="180"/>
    </row>
    <row r="2994" spans="2:8" x14ac:dyDescent="0.3">
      <c r="B2994" s="14"/>
      <c r="C2994" s="10"/>
      <c r="D2994" s="16"/>
      <c r="E2994" s="15"/>
      <c r="F2994" s="38"/>
      <c r="G2994" s="39"/>
      <c r="H2994" s="180"/>
    </row>
    <row r="2995" spans="2:8" x14ac:dyDescent="0.3">
      <c r="B2995" s="14"/>
      <c r="C2995" s="9" t="s">
        <v>169</v>
      </c>
      <c r="D2995" s="16"/>
      <c r="E2995" s="15"/>
      <c r="F2995" s="38"/>
      <c r="G2995" s="39"/>
      <c r="H2995" s="180"/>
    </row>
    <row r="2996" spans="2:8" x14ac:dyDescent="0.3">
      <c r="B2996" s="14"/>
      <c r="C2996" s="10"/>
      <c r="D2996" s="16"/>
      <c r="E2996" s="15"/>
      <c r="F2996" s="38"/>
      <c r="G2996" s="39"/>
      <c r="H2996" s="180"/>
    </row>
    <row r="2997" spans="2:8" ht="37.5" x14ac:dyDescent="0.3">
      <c r="B2997" s="14"/>
      <c r="C2997" s="10" t="s">
        <v>233</v>
      </c>
      <c r="D2997" s="16"/>
      <c r="E2997" s="15"/>
      <c r="F2997" s="38"/>
      <c r="G2997" s="39"/>
      <c r="H2997" s="180"/>
    </row>
    <row r="2998" spans="2:8" x14ac:dyDescent="0.3">
      <c r="B2998" s="14"/>
      <c r="C2998" s="10"/>
      <c r="D2998" s="16"/>
      <c r="E2998" s="15"/>
      <c r="F2998" s="38"/>
      <c r="G2998" s="39"/>
      <c r="H2998" s="180"/>
    </row>
    <row r="2999" spans="2:8" ht="37.5" x14ac:dyDescent="0.3">
      <c r="B2999" s="14"/>
      <c r="C2999" s="10" t="s">
        <v>170</v>
      </c>
      <c r="D2999" s="16"/>
      <c r="E2999" s="15"/>
      <c r="F2999" s="38"/>
      <c r="G2999" s="39"/>
      <c r="H2999" s="180"/>
    </row>
    <row r="3000" spans="2:8" x14ac:dyDescent="0.3">
      <c r="B3000" s="14"/>
      <c r="C3000" s="10"/>
      <c r="D3000" s="16"/>
      <c r="E3000" s="15"/>
      <c r="F3000" s="38"/>
      <c r="G3000" s="39"/>
      <c r="H3000" s="180"/>
    </row>
    <row r="3001" spans="2:8" x14ac:dyDescent="0.3">
      <c r="B3001" s="14"/>
      <c r="C3001" s="9" t="s">
        <v>1</v>
      </c>
      <c r="D3001" s="16"/>
      <c r="E3001" s="15"/>
      <c r="F3001" s="38"/>
      <c r="G3001" s="39"/>
      <c r="H3001" s="180"/>
    </row>
    <row r="3002" spans="2:8" x14ac:dyDescent="0.3">
      <c r="B3002" s="14"/>
      <c r="C3002" s="10"/>
      <c r="D3002" s="16"/>
      <c r="E3002" s="15"/>
      <c r="F3002" s="38"/>
      <c r="G3002" s="39"/>
      <c r="H3002" s="180"/>
    </row>
    <row r="3003" spans="2:8" ht="75" x14ac:dyDescent="0.3">
      <c r="B3003" s="14"/>
      <c r="C3003" s="10" t="s">
        <v>171</v>
      </c>
      <c r="D3003" s="16"/>
      <c r="E3003" s="15"/>
      <c r="F3003" s="38"/>
      <c r="G3003" s="39"/>
      <c r="H3003" s="180"/>
    </row>
    <row r="3004" spans="2:8" ht="75" x14ac:dyDescent="0.3">
      <c r="B3004" s="14"/>
      <c r="C3004" s="10" t="s">
        <v>172</v>
      </c>
      <c r="D3004" s="16"/>
      <c r="E3004" s="15"/>
      <c r="F3004" s="38"/>
      <c r="G3004" s="39"/>
      <c r="H3004" s="180"/>
    </row>
    <row r="3005" spans="2:8" x14ac:dyDescent="0.3">
      <c r="B3005" s="14"/>
      <c r="C3005" s="10"/>
      <c r="D3005" s="16"/>
      <c r="E3005" s="15"/>
      <c r="F3005" s="38"/>
      <c r="G3005" s="39"/>
      <c r="H3005" s="180"/>
    </row>
    <row r="3006" spans="2:8" ht="56.25" x14ac:dyDescent="0.3">
      <c r="B3006" s="14"/>
      <c r="C3006" s="10" t="s">
        <v>173</v>
      </c>
      <c r="D3006" s="16"/>
      <c r="E3006" s="15"/>
      <c r="F3006" s="38"/>
      <c r="G3006" s="39"/>
      <c r="H3006" s="180"/>
    </row>
    <row r="3007" spans="2:8" x14ac:dyDescent="0.3">
      <c r="B3007" s="14"/>
      <c r="C3007" s="10"/>
      <c r="D3007" s="16"/>
      <c r="E3007" s="15"/>
      <c r="F3007" s="38"/>
      <c r="G3007" s="39"/>
      <c r="H3007" s="180"/>
    </row>
    <row r="3008" spans="2:8" ht="37.5" x14ac:dyDescent="0.3">
      <c r="B3008" s="14"/>
      <c r="C3008" s="10" t="s">
        <v>174</v>
      </c>
      <c r="D3008" s="16"/>
      <c r="E3008" s="15"/>
      <c r="F3008" s="38"/>
      <c r="G3008" s="39"/>
      <c r="H3008" s="180"/>
    </row>
    <row r="3009" spans="1:10" x14ac:dyDescent="0.3">
      <c r="B3009" s="14"/>
      <c r="C3009" s="10"/>
      <c r="D3009" s="16"/>
      <c r="E3009" s="15"/>
      <c r="F3009" s="38"/>
      <c r="G3009" s="39"/>
      <c r="H3009" s="180"/>
    </row>
    <row r="3010" spans="1:10" x14ac:dyDescent="0.3">
      <c r="B3010" s="14"/>
      <c r="C3010" s="9" t="s">
        <v>175</v>
      </c>
      <c r="D3010" s="16"/>
      <c r="E3010" s="15"/>
      <c r="F3010" s="38"/>
      <c r="G3010" s="39"/>
      <c r="H3010" s="180"/>
    </row>
    <row r="3011" spans="1:10" x14ac:dyDescent="0.3">
      <c r="B3011" s="14"/>
      <c r="C3011" s="10"/>
      <c r="D3011" s="16"/>
      <c r="E3011" s="15"/>
      <c r="F3011" s="38"/>
      <c r="G3011" s="39"/>
      <c r="H3011" s="180"/>
    </row>
    <row r="3012" spans="1:10" ht="93.75" x14ac:dyDescent="0.3">
      <c r="B3012" s="14"/>
      <c r="C3012" s="10" t="s">
        <v>176</v>
      </c>
      <c r="D3012" s="16"/>
      <c r="E3012" s="15"/>
      <c r="F3012" s="38"/>
      <c r="G3012" s="39"/>
      <c r="H3012" s="180"/>
    </row>
    <row r="3013" spans="1:10" x14ac:dyDescent="0.3">
      <c r="B3013" s="14"/>
      <c r="C3013" s="10"/>
      <c r="D3013" s="16"/>
      <c r="E3013" s="15"/>
      <c r="F3013" s="38"/>
      <c r="G3013" s="39"/>
      <c r="H3013" s="180"/>
    </row>
    <row r="3014" spans="1:10" ht="21" x14ac:dyDescent="0.3">
      <c r="B3014" s="14"/>
      <c r="C3014" s="37" t="s">
        <v>177</v>
      </c>
      <c r="D3014" s="16"/>
      <c r="E3014" s="15"/>
      <c r="F3014" s="38"/>
      <c r="G3014" s="39"/>
      <c r="H3014" s="180"/>
    </row>
    <row r="3015" spans="1:10" ht="21" x14ac:dyDescent="0.3">
      <c r="B3015" s="14"/>
      <c r="C3015" s="37"/>
      <c r="D3015" s="16"/>
      <c r="E3015" s="15"/>
      <c r="F3015" s="38"/>
      <c r="G3015" s="39"/>
      <c r="H3015" s="180"/>
    </row>
    <row r="3016" spans="1:10" ht="37.5" x14ac:dyDescent="0.3">
      <c r="B3016" s="14"/>
      <c r="C3016" s="9" t="s">
        <v>852</v>
      </c>
      <c r="D3016" s="16"/>
      <c r="E3016" s="15"/>
      <c r="F3016" s="38"/>
      <c r="G3016" s="39"/>
      <c r="H3016" s="180"/>
    </row>
    <row r="3017" spans="1:10" x14ac:dyDescent="0.3">
      <c r="B3017" s="14"/>
      <c r="C3017" s="9"/>
      <c r="D3017" s="16"/>
      <c r="E3017" s="15"/>
      <c r="F3017" s="38"/>
      <c r="G3017" s="39"/>
      <c r="H3017" s="180"/>
    </row>
    <row r="3018" spans="1:10" x14ac:dyDescent="0.3">
      <c r="A3018" s="96" t="s">
        <v>1037</v>
      </c>
      <c r="B3018" s="109">
        <v>1</v>
      </c>
      <c r="C3018" s="98" t="s">
        <v>615</v>
      </c>
      <c r="D3018" s="95" t="s">
        <v>2</v>
      </c>
      <c r="E3018" s="99">
        <v>13</v>
      </c>
      <c r="F3018" s="110">
        <v>99.75</v>
      </c>
      <c r="G3018" s="112">
        <f>F3018*E3018</f>
        <v>1296.75</v>
      </c>
      <c r="H3018" s="185"/>
      <c r="I3018" s="149">
        <v>9</v>
      </c>
      <c r="J3018" s="162">
        <f>I3018*F3018</f>
        <v>897.75</v>
      </c>
    </row>
    <row r="3019" spans="1:10" x14ac:dyDescent="0.3">
      <c r="A3019" s="96"/>
      <c r="B3019" s="109"/>
      <c r="C3019" s="98"/>
      <c r="D3019" s="95"/>
      <c r="E3019" s="99"/>
      <c r="F3019" s="110"/>
      <c r="G3019" s="112"/>
      <c r="H3019" s="185"/>
      <c r="I3019" s="149"/>
      <c r="J3019" s="162"/>
    </row>
    <row r="3020" spans="1:10" x14ac:dyDescent="0.3">
      <c r="A3020" s="96" t="s">
        <v>1037</v>
      </c>
      <c r="B3020" s="109">
        <v>2</v>
      </c>
      <c r="C3020" s="98" t="s">
        <v>261</v>
      </c>
      <c r="D3020" s="95" t="s">
        <v>2</v>
      </c>
      <c r="E3020" s="99">
        <v>4</v>
      </c>
      <c r="F3020" s="110">
        <v>99.75</v>
      </c>
      <c r="G3020" s="112">
        <f>F3020*E3020</f>
        <v>399</v>
      </c>
      <c r="H3020" s="185"/>
      <c r="I3020" s="149">
        <v>8</v>
      </c>
      <c r="J3020" s="162">
        <f>I3020*F3020</f>
        <v>798</v>
      </c>
    </row>
    <row r="3021" spans="1:10" x14ac:dyDescent="0.3">
      <c r="A3021" s="96"/>
      <c r="B3021" s="109"/>
      <c r="C3021" s="98"/>
      <c r="D3021" s="95"/>
      <c r="E3021" s="99"/>
      <c r="F3021" s="110"/>
      <c r="G3021" s="112"/>
      <c r="H3021" s="185"/>
    </row>
    <row r="3022" spans="1:10" x14ac:dyDescent="0.3">
      <c r="A3022" s="96"/>
      <c r="B3022" s="109"/>
      <c r="C3022" s="111" t="s">
        <v>714</v>
      </c>
      <c r="D3022" s="95"/>
      <c r="E3022" s="99"/>
      <c r="F3022" s="110"/>
      <c r="G3022" s="112"/>
      <c r="H3022" s="185"/>
    </row>
    <row r="3023" spans="1:10" x14ac:dyDescent="0.3">
      <c r="A3023" s="96"/>
      <c r="B3023" s="109"/>
      <c r="C3023" s="98"/>
      <c r="D3023" s="95"/>
      <c r="E3023" s="99"/>
      <c r="F3023" s="110"/>
      <c r="G3023" s="112"/>
      <c r="H3023" s="185"/>
    </row>
    <row r="3024" spans="1:10" x14ac:dyDescent="0.3">
      <c r="A3024" s="96" t="s">
        <v>1037</v>
      </c>
      <c r="B3024" s="109">
        <v>3</v>
      </c>
      <c r="C3024" s="98" t="s">
        <v>178</v>
      </c>
      <c r="D3024" s="95" t="s">
        <v>3</v>
      </c>
      <c r="E3024" s="99">
        <v>1</v>
      </c>
      <c r="F3024" s="110">
        <v>57.75</v>
      </c>
      <c r="G3024" s="112">
        <f>F3024*E3024</f>
        <v>57.75</v>
      </c>
      <c r="H3024" s="185"/>
      <c r="I3024" s="149">
        <v>2</v>
      </c>
      <c r="J3024" s="162">
        <f>I3024*F3024</f>
        <v>115.5</v>
      </c>
    </row>
    <row r="3025" spans="1:10" x14ac:dyDescent="0.3">
      <c r="A3025" s="96"/>
      <c r="B3025" s="109"/>
      <c r="C3025" s="98"/>
      <c r="D3025" s="95"/>
      <c r="E3025" s="99"/>
      <c r="F3025" s="110"/>
      <c r="G3025" s="112"/>
      <c r="H3025" s="185"/>
      <c r="I3025" s="149"/>
      <c r="J3025" s="162"/>
    </row>
    <row r="3026" spans="1:10" x14ac:dyDescent="0.3">
      <c r="A3026" s="96" t="s">
        <v>1037</v>
      </c>
      <c r="B3026" s="109">
        <v>4</v>
      </c>
      <c r="C3026" s="98" t="s">
        <v>262</v>
      </c>
      <c r="D3026" s="95" t="s">
        <v>3</v>
      </c>
      <c r="E3026" s="99">
        <v>1</v>
      </c>
      <c r="F3026" s="110">
        <v>57.75</v>
      </c>
      <c r="G3026" s="112">
        <f>F3026*E3026</f>
        <v>57.75</v>
      </c>
      <c r="H3026" s="185"/>
      <c r="I3026" s="149">
        <v>2</v>
      </c>
      <c r="J3026" s="162">
        <f>I3026*F3026</f>
        <v>115.5</v>
      </c>
    </row>
    <row r="3027" spans="1:10" x14ac:dyDescent="0.3">
      <c r="A3027" s="96"/>
      <c r="B3027" s="109"/>
      <c r="C3027" s="98"/>
      <c r="D3027" s="95"/>
      <c r="E3027" s="99"/>
      <c r="F3027" s="110"/>
      <c r="G3027" s="112"/>
      <c r="H3027" s="185"/>
      <c r="I3027" s="149"/>
      <c r="J3027" s="162"/>
    </row>
    <row r="3028" spans="1:10" x14ac:dyDescent="0.3">
      <c r="A3028" s="96" t="s">
        <v>1037</v>
      </c>
      <c r="B3028" s="109">
        <v>5</v>
      </c>
      <c r="C3028" s="98" t="s">
        <v>179</v>
      </c>
      <c r="D3028" s="95" t="s">
        <v>3</v>
      </c>
      <c r="E3028" s="99">
        <v>1</v>
      </c>
      <c r="F3028" s="110">
        <v>57.75</v>
      </c>
      <c r="G3028" s="112">
        <f>F3028*E3028</f>
        <v>57.75</v>
      </c>
      <c r="H3028" s="185"/>
      <c r="I3028" s="149">
        <v>2</v>
      </c>
      <c r="J3028" s="162">
        <f>I3028*F3028</f>
        <v>115.5</v>
      </c>
    </row>
    <row r="3029" spans="1:10" x14ac:dyDescent="0.3">
      <c r="A3029" s="96"/>
      <c r="B3029" s="109"/>
      <c r="C3029" s="98"/>
      <c r="D3029" s="95"/>
      <c r="E3029" s="99"/>
      <c r="F3029" s="110"/>
      <c r="G3029" s="112"/>
      <c r="H3029" s="185"/>
      <c r="I3029" s="149"/>
      <c r="J3029" s="162"/>
    </row>
    <row r="3030" spans="1:10" x14ac:dyDescent="0.3">
      <c r="A3030" s="96" t="s">
        <v>1037</v>
      </c>
      <c r="B3030" s="109">
        <v>6</v>
      </c>
      <c r="C3030" s="98" t="s">
        <v>180</v>
      </c>
      <c r="D3030" s="95" t="s">
        <v>3</v>
      </c>
      <c r="E3030" s="99">
        <v>1</v>
      </c>
      <c r="F3030" s="110">
        <v>57.75</v>
      </c>
      <c r="G3030" s="112">
        <f>F3030*E3030</f>
        <v>57.75</v>
      </c>
      <c r="H3030" s="185"/>
      <c r="I3030" s="149">
        <v>2</v>
      </c>
      <c r="J3030" s="162">
        <f>I3030*F3030</f>
        <v>115.5</v>
      </c>
    </row>
    <row r="3031" spans="1:10" x14ac:dyDescent="0.3">
      <c r="B3031" s="14"/>
      <c r="C3031" s="10"/>
      <c r="D3031" s="16"/>
      <c r="E3031" s="15"/>
      <c r="F3031" s="38"/>
      <c r="G3031" s="39"/>
      <c r="H3031" s="180"/>
    </row>
    <row r="3032" spans="1:10" ht="21" x14ac:dyDescent="0.3">
      <c r="B3032" s="14"/>
      <c r="C3032" s="37" t="s">
        <v>181</v>
      </c>
      <c r="D3032" s="16"/>
      <c r="E3032" s="15"/>
      <c r="F3032" s="38"/>
      <c r="G3032" s="39"/>
      <c r="H3032" s="180"/>
    </row>
    <row r="3033" spans="1:10" x14ac:dyDescent="0.3">
      <c r="B3033" s="14"/>
      <c r="C3033" s="10"/>
      <c r="D3033" s="16"/>
      <c r="E3033" s="15"/>
      <c r="F3033" s="38"/>
      <c r="G3033" s="39"/>
      <c r="H3033" s="180"/>
    </row>
    <row r="3034" spans="1:10" ht="37.5" x14ac:dyDescent="0.3">
      <c r="A3034" s="96" t="s">
        <v>1037</v>
      </c>
      <c r="B3034" s="109">
        <v>7</v>
      </c>
      <c r="C3034" s="98" t="s">
        <v>270</v>
      </c>
      <c r="D3034" s="95" t="s">
        <v>2</v>
      </c>
      <c r="E3034" s="99">
        <v>14</v>
      </c>
      <c r="F3034" s="110">
        <v>325.76249999999999</v>
      </c>
      <c r="G3034" s="112">
        <f>F3034*E3034</f>
        <v>4560.6750000000002</v>
      </c>
      <c r="H3034" s="185"/>
      <c r="I3034" s="149">
        <v>5</v>
      </c>
      <c r="J3034" s="162">
        <f>I3034*F3034</f>
        <v>1628.8125</v>
      </c>
    </row>
    <row r="3035" spans="1:10" x14ac:dyDescent="0.3">
      <c r="B3035" s="14"/>
      <c r="C3035" s="10"/>
      <c r="D3035" s="16"/>
      <c r="E3035" s="15"/>
      <c r="F3035" s="38"/>
      <c r="G3035" s="39"/>
      <c r="H3035" s="180"/>
    </row>
    <row r="3036" spans="1:10" ht="37.5" x14ac:dyDescent="0.3">
      <c r="B3036" s="14"/>
      <c r="C3036" s="9" t="s">
        <v>182</v>
      </c>
      <c r="D3036" s="16"/>
      <c r="E3036" s="15"/>
      <c r="F3036" s="38"/>
      <c r="G3036" s="39"/>
      <c r="H3036" s="180"/>
    </row>
    <row r="3037" spans="1:10" x14ac:dyDescent="0.3">
      <c r="A3037" s="13">
        <v>55</v>
      </c>
      <c r="B3037" s="14">
        <v>8</v>
      </c>
      <c r="C3037" s="10" t="s">
        <v>263</v>
      </c>
      <c r="D3037" s="16" t="s">
        <v>3</v>
      </c>
      <c r="E3037" s="15">
        <v>3</v>
      </c>
      <c r="F3037" s="38">
        <v>84</v>
      </c>
      <c r="G3037" s="39">
        <f>F3037*E3037</f>
        <v>252</v>
      </c>
      <c r="H3037" s="180"/>
      <c r="I3037" s="145">
        <v>2</v>
      </c>
      <c r="J3037" s="158">
        <f>I3037*F3037</f>
        <v>168</v>
      </c>
    </row>
    <row r="3038" spans="1:10" x14ac:dyDescent="0.3">
      <c r="B3038" s="14"/>
      <c r="C3038" s="10"/>
      <c r="D3038" s="16"/>
      <c r="E3038" s="15"/>
      <c r="F3038" s="38"/>
      <c r="G3038" s="39"/>
      <c r="H3038" s="180"/>
    </row>
    <row r="3039" spans="1:10" x14ac:dyDescent="0.3">
      <c r="A3039" s="13">
        <v>55</v>
      </c>
      <c r="B3039" s="14">
        <v>9</v>
      </c>
      <c r="C3039" s="10" t="s">
        <v>264</v>
      </c>
      <c r="D3039" s="16" t="s">
        <v>3</v>
      </c>
      <c r="E3039" s="15">
        <v>2</v>
      </c>
      <c r="F3039" s="38">
        <v>105</v>
      </c>
      <c r="G3039" s="39">
        <f>F3039*E3039</f>
        <v>210</v>
      </c>
      <c r="H3039" s="180"/>
      <c r="I3039" s="145">
        <v>2</v>
      </c>
      <c r="J3039" s="158">
        <f>I3039*F3039</f>
        <v>210</v>
      </c>
    </row>
    <row r="3040" spans="1:10" x14ac:dyDescent="0.3">
      <c r="B3040" s="14"/>
      <c r="C3040" s="10"/>
      <c r="D3040" s="16"/>
      <c r="E3040" s="15"/>
      <c r="F3040" s="38"/>
      <c r="G3040" s="39"/>
      <c r="H3040" s="180"/>
    </row>
    <row r="3041" spans="1:10" x14ac:dyDescent="0.3">
      <c r="A3041" s="13">
        <v>55</v>
      </c>
      <c r="B3041" s="14">
        <v>10</v>
      </c>
      <c r="C3041" s="10" t="s">
        <v>265</v>
      </c>
      <c r="D3041" s="16" t="s">
        <v>3</v>
      </c>
      <c r="E3041" s="15">
        <v>2</v>
      </c>
      <c r="F3041" s="38">
        <v>115.5</v>
      </c>
      <c r="G3041" s="39">
        <f>F3041*E3041</f>
        <v>231</v>
      </c>
      <c r="H3041" s="180"/>
      <c r="I3041" s="145">
        <v>2</v>
      </c>
      <c r="J3041" s="158">
        <f>I3041*F3041</f>
        <v>231</v>
      </c>
    </row>
    <row r="3042" spans="1:10" x14ac:dyDescent="0.3">
      <c r="B3042" s="14"/>
      <c r="C3042" s="10"/>
      <c r="D3042" s="16"/>
      <c r="E3042" s="15"/>
      <c r="F3042" s="38"/>
      <c r="G3042" s="39"/>
      <c r="H3042" s="180"/>
    </row>
    <row r="3043" spans="1:10" x14ac:dyDescent="0.3">
      <c r="A3043" s="13">
        <v>55</v>
      </c>
      <c r="B3043" s="14">
        <v>11</v>
      </c>
      <c r="C3043" s="10" t="s">
        <v>266</v>
      </c>
      <c r="D3043" s="16" t="s">
        <v>3</v>
      </c>
      <c r="E3043" s="15">
        <v>2</v>
      </c>
      <c r="F3043" s="38">
        <v>115.5</v>
      </c>
      <c r="G3043" s="39">
        <f>F3043*E3043</f>
        <v>231</v>
      </c>
      <c r="H3043" s="180"/>
      <c r="I3043" s="145">
        <v>2</v>
      </c>
      <c r="J3043" s="158">
        <f>I3043*F3043</f>
        <v>231</v>
      </c>
    </row>
    <row r="3044" spans="1:10" x14ac:dyDescent="0.3">
      <c r="B3044" s="14"/>
      <c r="C3044" s="10"/>
      <c r="D3044" s="16"/>
      <c r="E3044" s="15"/>
      <c r="F3044" s="38"/>
      <c r="G3044" s="39"/>
      <c r="H3044" s="180"/>
    </row>
    <row r="3045" spans="1:10" x14ac:dyDescent="0.3">
      <c r="A3045" s="13">
        <v>55</v>
      </c>
      <c r="B3045" s="14">
        <v>12</v>
      </c>
      <c r="C3045" s="10" t="s">
        <v>267</v>
      </c>
      <c r="D3045" s="16" t="s">
        <v>3</v>
      </c>
      <c r="E3045" s="15">
        <v>1</v>
      </c>
      <c r="F3045" s="38">
        <v>115.5</v>
      </c>
      <c r="G3045" s="39">
        <f>F3045*E3045</f>
        <v>115.5</v>
      </c>
      <c r="H3045" s="180"/>
      <c r="I3045" s="145">
        <v>1</v>
      </c>
      <c r="J3045" s="158">
        <f>I3045*F3045</f>
        <v>115.5</v>
      </c>
    </row>
    <row r="3046" spans="1:10" x14ac:dyDescent="0.3">
      <c r="B3046" s="14"/>
      <c r="C3046" s="10"/>
      <c r="D3046" s="16"/>
      <c r="E3046" s="15"/>
      <c r="F3046" s="38"/>
      <c r="G3046" s="39"/>
      <c r="H3046" s="180"/>
    </row>
    <row r="3047" spans="1:10" x14ac:dyDescent="0.3">
      <c r="A3047" s="13">
        <v>55</v>
      </c>
      <c r="B3047" s="14">
        <v>13</v>
      </c>
      <c r="C3047" s="10" t="s">
        <v>268</v>
      </c>
      <c r="D3047" s="16" t="s">
        <v>3</v>
      </c>
      <c r="E3047" s="15">
        <v>2</v>
      </c>
      <c r="F3047" s="38">
        <v>157.5</v>
      </c>
      <c r="G3047" s="39">
        <f>F3047*E3047</f>
        <v>315</v>
      </c>
      <c r="H3047" s="180"/>
      <c r="I3047" s="145">
        <v>1</v>
      </c>
      <c r="J3047" s="158">
        <f>I3047*F3047</f>
        <v>157.5</v>
      </c>
    </row>
    <row r="3048" spans="1:10" x14ac:dyDescent="0.3">
      <c r="B3048" s="14"/>
      <c r="C3048" s="10"/>
      <c r="D3048" s="16"/>
      <c r="E3048" s="15"/>
      <c r="F3048" s="38"/>
      <c r="G3048" s="39"/>
      <c r="H3048" s="180"/>
    </row>
    <row r="3049" spans="1:10" x14ac:dyDescent="0.3">
      <c r="A3049" s="13">
        <v>55</v>
      </c>
      <c r="B3049" s="14">
        <v>14</v>
      </c>
      <c r="C3049" s="10" t="s">
        <v>269</v>
      </c>
      <c r="D3049" s="16" t="s">
        <v>3</v>
      </c>
      <c r="E3049" s="15">
        <v>2</v>
      </c>
      <c r="F3049" s="38">
        <v>126</v>
      </c>
      <c r="G3049" s="39">
        <f>F3049*E3049</f>
        <v>252</v>
      </c>
      <c r="H3049" s="180"/>
      <c r="I3049" s="145">
        <v>1</v>
      </c>
      <c r="J3049" s="158">
        <f>I3049*F3049</f>
        <v>126</v>
      </c>
    </row>
    <row r="3050" spans="1:10" x14ac:dyDescent="0.3">
      <c r="B3050" s="14"/>
      <c r="C3050" s="10"/>
      <c r="D3050" s="16"/>
      <c r="E3050" s="15"/>
      <c r="F3050" s="38"/>
      <c r="G3050" s="39"/>
      <c r="H3050" s="180"/>
    </row>
    <row r="3051" spans="1:10" x14ac:dyDescent="0.3">
      <c r="A3051" s="13">
        <v>55</v>
      </c>
      <c r="B3051" s="14">
        <v>15</v>
      </c>
      <c r="C3051" s="10" t="s">
        <v>634</v>
      </c>
      <c r="D3051" s="16" t="s">
        <v>3</v>
      </c>
      <c r="E3051" s="15">
        <v>2</v>
      </c>
      <c r="F3051" s="38">
        <v>78.75</v>
      </c>
      <c r="G3051" s="39">
        <f>F3051*E3051</f>
        <v>157.5</v>
      </c>
      <c r="H3051" s="180"/>
      <c r="I3051" s="145">
        <v>1</v>
      </c>
      <c r="J3051" s="158">
        <f>I3051*F3051</f>
        <v>78.75</v>
      </c>
    </row>
    <row r="3052" spans="1:10" x14ac:dyDescent="0.3">
      <c r="B3052" s="14"/>
      <c r="C3052" s="10"/>
      <c r="D3052" s="16"/>
      <c r="E3052" s="15"/>
      <c r="F3052" s="38"/>
      <c r="G3052" s="39"/>
      <c r="H3052" s="180"/>
    </row>
    <row r="3053" spans="1:10" x14ac:dyDescent="0.3">
      <c r="B3053" s="14"/>
      <c r="C3053" s="9" t="s">
        <v>619</v>
      </c>
      <c r="D3053" s="16"/>
      <c r="E3053" s="15"/>
      <c r="F3053" s="38"/>
      <c r="G3053" s="39"/>
      <c r="H3053" s="180"/>
    </row>
    <row r="3054" spans="1:10" x14ac:dyDescent="0.3">
      <c r="B3054" s="14"/>
      <c r="C3054" s="9"/>
      <c r="D3054" s="16"/>
      <c r="E3054" s="15"/>
      <c r="F3054" s="38"/>
      <c r="G3054" s="39"/>
      <c r="H3054" s="180"/>
    </row>
    <row r="3055" spans="1:10" x14ac:dyDescent="0.3">
      <c r="A3055" s="13">
        <v>55</v>
      </c>
      <c r="B3055" s="14">
        <v>16</v>
      </c>
      <c r="C3055" s="10" t="s">
        <v>272</v>
      </c>
      <c r="D3055" s="16" t="s">
        <v>3</v>
      </c>
      <c r="E3055" s="15">
        <v>2</v>
      </c>
      <c r="F3055" s="38">
        <v>997.5</v>
      </c>
      <c r="G3055" s="39">
        <f>F3055*E3055</f>
        <v>1995</v>
      </c>
      <c r="H3055" s="180"/>
      <c r="I3055" s="145">
        <v>1</v>
      </c>
      <c r="J3055" s="158">
        <f>I3055*F3055</f>
        <v>997.5</v>
      </c>
    </row>
    <row r="3056" spans="1:10" x14ac:dyDescent="0.3">
      <c r="B3056" s="14"/>
      <c r="C3056" s="10"/>
      <c r="D3056" s="16"/>
      <c r="E3056" s="15"/>
      <c r="F3056" s="38"/>
      <c r="G3056" s="39"/>
      <c r="H3056" s="180"/>
    </row>
    <row r="3057" spans="1:10" x14ac:dyDescent="0.3">
      <c r="B3057" s="14"/>
      <c r="C3057" s="9" t="s">
        <v>20</v>
      </c>
      <c r="D3057" s="16"/>
      <c r="E3057" s="15"/>
      <c r="F3057" s="38"/>
      <c r="G3057" s="39"/>
      <c r="H3057" s="180"/>
    </row>
    <row r="3058" spans="1:10" x14ac:dyDescent="0.3">
      <c r="B3058" s="14"/>
      <c r="C3058" s="10"/>
      <c r="D3058" s="16"/>
      <c r="E3058" s="15"/>
      <c r="F3058" s="38"/>
      <c r="G3058" s="39"/>
      <c r="H3058" s="180"/>
    </row>
    <row r="3059" spans="1:10" x14ac:dyDescent="0.3">
      <c r="A3059" s="13">
        <v>55</v>
      </c>
      <c r="B3059" s="14">
        <v>17</v>
      </c>
      <c r="C3059" s="10" t="s">
        <v>183</v>
      </c>
      <c r="D3059" s="16" t="s">
        <v>4</v>
      </c>
      <c r="E3059" s="15">
        <v>1</v>
      </c>
      <c r="F3059" s="38">
        <v>1575</v>
      </c>
      <c r="G3059" s="39">
        <f>F3059*E3059</f>
        <v>1575</v>
      </c>
      <c r="H3059" s="180"/>
      <c r="I3059" s="145">
        <v>1</v>
      </c>
      <c r="J3059" s="158">
        <f>I3059*F3059</f>
        <v>1575</v>
      </c>
    </row>
    <row r="3060" spans="1:10" x14ac:dyDescent="0.3">
      <c r="B3060" s="14"/>
      <c r="C3060" s="10"/>
      <c r="D3060" s="16"/>
      <c r="E3060" s="15"/>
      <c r="F3060" s="38"/>
      <c r="G3060" s="39"/>
      <c r="H3060" s="180"/>
    </row>
    <row r="3061" spans="1:10" ht="21" x14ac:dyDescent="0.35">
      <c r="B3061" s="14"/>
      <c r="C3061" s="83" t="s">
        <v>961</v>
      </c>
      <c r="D3061" s="16"/>
      <c r="E3061" s="15"/>
      <c r="F3061" s="38"/>
      <c r="G3061" s="39"/>
      <c r="H3061" s="180"/>
    </row>
    <row r="3062" spans="1:10" x14ac:dyDescent="0.3">
      <c r="B3062" s="14"/>
      <c r="C3062" s="44"/>
      <c r="D3062" s="16"/>
      <c r="E3062" s="15"/>
      <c r="F3062" s="38"/>
      <c r="G3062" s="39"/>
      <c r="H3062" s="180"/>
    </row>
    <row r="3063" spans="1:10" x14ac:dyDescent="0.3">
      <c r="B3063" s="14"/>
      <c r="C3063" s="70" t="s">
        <v>616</v>
      </c>
      <c r="D3063" s="16"/>
      <c r="E3063" s="15"/>
      <c r="F3063" s="38"/>
      <c r="G3063" s="39"/>
      <c r="H3063" s="180"/>
    </row>
    <row r="3064" spans="1:10" x14ac:dyDescent="0.3">
      <c r="B3064" s="14"/>
      <c r="C3064" s="10"/>
      <c r="D3064" s="16"/>
      <c r="E3064" s="15"/>
      <c r="F3064" s="38"/>
      <c r="G3064" s="39"/>
      <c r="H3064" s="180"/>
    </row>
    <row r="3065" spans="1:10" ht="56.25" x14ac:dyDescent="0.3">
      <c r="A3065" s="13">
        <v>55</v>
      </c>
      <c r="B3065" s="40">
        <v>18</v>
      </c>
      <c r="C3065" s="10" t="s">
        <v>807</v>
      </c>
      <c r="D3065" s="16" t="s">
        <v>3</v>
      </c>
      <c r="E3065" s="15">
        <v>1</v>
      </c>
      <c r="F3065" s="38">
        <v>577.5</v>
      </c>
      <c r="G3065" s="39">
        <f>F3065*E3065</f>
        <v>577.5</v>
      </c>
      <c r="H3065" s="180"/>
      <c r="I3065" s="145">
        <v>1</v>
      </c>
      <c r="J3065" s="158">
        <f>I3065*F3065</f>
        <v>577.5</v>
      </c>
    </row>
    <row r="3066" spans="1:10" x14ac:dyDescent="0.3">
      <c r="B3066" s="14"/>
      <c r="C3066" s="10"/>
      <c r="D3066" s="16"/>
      <c r="E3066" s="15"/>
      <c r="F3066" s="38"/>
      <c r="G3066" s="39"/>
      <c r="H3066" s="180"/>
    </row>
    <row r="3067" spans="1:10" x14ac:dyDescent="0.3">
      <c r="A3067" s="13">
        <v>55</v>
      </c>
      <c r="B3067" s="14">
        <v>19</v>
      </c>
      <c r="C3067" s="10" t="s">
        <v>808</v>
      </c>
      <c r="D3067" s="16" t="s">
        <v>3</v>
      </c>
      <c r="E3067" s="15">
        <v>1</v>
      </c>
      <c r="F3067" s="38">
        <v>472.5</v>
      </c>
      <c r="G3067" s="39">
        <f>F3067*E3067</f>
        <v>472.5</v>
      </c>
      <c r="H3067" s="180"/>
      <c r="I3067" s="145">
        <v>1</v>
      </c>
      <c r="J3067" s="158">
        <f>I3067*F3067</f>
        <v>472.5</v>
      </c>
    </row>
    <row r="3068" spans="1:10" x14ac:dyDescent="0.3">
      <c r="B3068" s="14"/>
      <c r="C3068" s="10"/>
      <c r="D3068" s="16"/>
      <c r="E3068" s="15"/>
      <c r="F3068" s="38"/>
      <c r="G3068" s="39"/>
      <c r="H3068" s="180"/>
    </row>
    <row r="3069" spans="1:10" x14ac:dyDescent="0.3">
      <c r="B3069" s="14"/>
      <c r="C3069" s="9" t="s">
        <v>775</v>
      </c>
      <c r="D3069" s="16"/>
      <c r="E3069" s="15"/>
      <c r="F3069" s="38"/>
      <c r="G3069" s="39"/>
      <c r="H3069" s="180"/>
    </row>
    <row r="3070" spans="1:10" x14ac:dyDescent="0.3">
      <c r="B3070" s="14"/>
      <c r="C3070" s="10"/>
      <c r="D3070" s="16"/>
      <c r="E3070" s="15"/>
      <c r="F3070" s="38"/>
      <c r="G3070" s="39"/>
      <c r="H3070" s="180"/>
    </row>
    <row r="3071" spans="1:10" x14ac:dyDescent="0.3">
      <c r="A3071" s="13">
        <v>55</v>
      </c>
      <c r="B3071" s="14">
        <v>20</v>
      </c>
      <c r="C3071" s="10" t="s">
        <v>809</v>
      </c>
      <c r="D3071" s="16" t="s">
        <v>699</v>
      </c>
      <c r="E3071" s="15">
        <v>1</v>
      </c>
      <c r="F3071" s="38">
        <v>577.5</v>
      </c>
      <c r="G3071" s="39">
        <f>F3071*E3071</f>
        <v>577.5</v>
      </c>
      <c r="H3071" s="180"/>
      <c r="I3071" s="145">
        <v>1</v>
      </c>
      <c r="J3071" s="158">
        <f>I3071*F3071</f>
        <v>577.5</v>
      </c>
    </row>
    <row r="3072" spans="1:10" x14ac:dyDescent="0.3">
      <c r="B3072" s="14"/>
      <c r="C3072" s="10"/>
      <c r="D3072" s="16"/>
      <c r="E3072" s="15"/>
      <c r="F3072" s="38"/>
      <c r="G3072" s="39"/>
      <c r="H3072" s="180"/>
    </row>
    <row r="3073" spans="1:10" x14ac:dyDescent="0.3">
      <c r="A3073" s="13">
        <v>55</v>
      </c>
      <c r="B3073" s="14">
        <v>21</v>
      </c>
      <c r="C3073" s="10" t="s">
        <v>808</v>
      </c>
      <c r="D3073" s="16" t="s">
        <v>3</v>
      </c>
      <c r="E3073" s="15">
        <v>1</v>
      </c>
      <c r="F3073" s="38">
        <v>472.5</v>
      </c>
      <c r="G3073" s="39">
        <f>F3073*E3073</f>
        <v>472.5</v>
      </c>
      <c r="H3073" s="180"/>
      <c r="I3073" s="145">
        <v>1</v>
      </c>
      <c r="J3073" s="158">
        <f>I3073*F3073</f>
        <v>472.5</v>
      </c>
    </row>
    <row r="3074" spans="1:10" x14ac:dyDescent="0.3">
      <c r="B3074" s="14"/>
      <c r="C3074" s="10"/>
      <c r="D3074" s="16"/>
      <c r="E3074" s="15"/>
      <c r="F3074" s="38"/>
      <c r="G3074" s="39"/>
      <c r="H3074" s="180"/>
    </row>
    <row r="3075" spans="1:10" x14ac:dyDescent="0.3">
      <c r="B3075" s="14"/>
      <c r="C3075" s="9" t="s">
        <v>273</v>
      </c>
      <c r="D3075" s="16"/>
      <c r="E3075" s="15"/>
      <c r="F3075" s="38"/>
      <c r="G3075" s="39"/>
      <c r="H3075" s="180"/>
    </row>
    <row r="3076" spans="1:10" x14ac:dyDescent="0.3">
      <c r="B3076" s="14"/>
      <c r="C3076" s="10"/>
      <c r="D3076" s="16"/>
      <c r="E3076" s="15"/>
      <c r="F3076" s="38"/>
      <c r="G3076" s="39"/>
      <c r="H3076" s="180"/>
    </row>
    <row r="3077" spans="1:10" x14ac:dyDescent="0.3">
      <c r="A3077" s="101" t="s">
        <v>1042</v>
      </c>
      <c r="B3077" s="115">
        <v>22</v>
      </c>
      <c r="C3077" s="103" t="s">
        <v>810</v>
      </c>
      <c r="D3077" s="104" t="s">
        <v>3</v>
      </c>
      <c r="E3077" s="105">
        <v>0</v>
      </c>
      <c r="F3077" s="107">
        <v>577.5</v>
      </c>
      <c r="G3077" s="108">
        <f>F3077*E3077</f>
        <v>0</v>
      </c>
      <c r="H3077" s="184"/>
      <c r="I3077" s="150">
        <v>0</v>
      </c>
      <c r="J3077" s="163">
        <f>I3077*F3077</f>
        <v>0</v>
      </c>
    </row>
    <row r="3078" spans="1:10" x14ac:dyDescent="0.3">
      <c r="A3078" s="101"/>
      <c r="B3078" s="115"/>
      <c r="C3078" s="103"/>
      <c r="D3078" s="104"/>
      <c r="E3078" s="105"/>
      <c r="F3078" s="107"/>
      <c r="G3078" s="108"/>
      <c r="H3078" s="184"/>
      <c r="I3078" s="150"/>
      <c r="J3078" s="163"/>
    </row>
    <row r="3079" spans="1:10" ht="75" x14ac:dyDescent="0.3">
      <c r="A3079" s="101" t="s">
        <v>1042</v>
      </c>
      <c r="B3079" s="115">
        <v>23</v>
      </c>
      <c r="C3079" s="103" t="s">
        <v>811</v>
      </c>
      <c r="D3079" s="104" t="s">
        <v>3</v>
      </c>
      <c r="E3079" s="105">
        <v>0</v>
      </c>
      <c r="F3079" s="107">
        <v>472.5</v>
      </c>
      <c r="G3079" s="108">
        <f>F3079*E3079</f>
        <v>0</v>
      </c>
      <c r="H3079" s="184"/>
      <c r="I3079" s="150">
        <v>0</v>
      </c>
      <c r="J3079" s="163">
        <f>I3079*F3079</f>
        <v>0</v>
      </c>
    </row>
    <row r="3080" spans="1:10" x14ac:dyDescent="0.3">
      <c r="B3080" s="14"/>
      <c r="C3080" s="10"/>
      <c r="D3080" s="16"/>
      <c r="E3080" s="15"/>
      <c r="F3080" s="38"/>
      <c r="G3080" s="39"/>
      <c r="H3080" s="180"/>
      <c r="I3080" s="150"/>
      <c r="J3080" s="163"/>
    </row>
    <row r="3081" spans="1:10" x14ac:dyDescent="0.3">
      <c r="B3081" s="14"/>
      <c r="C3081" s="9" t="s">
        <v>274</v>
      </c>
      <c r="D3081" s="16"/>
      <c r="E3081" s="15"/>
      <c r="F3081" s="38"/>
      <c r="G3081" s="39"/>
      <c r="H3081" s="180"/>
      <c r="I3081" s="150"/>
      <c r="J3081" s="163"/>
    </row>
    <row r="3082" spans="1:10" x14ac:dyDescent="0.3">
      <c r="B3082" s="14"/>
      <c r="C3082" s="10"/>
      <c r="D3082" s="16"/>
      <c r="E3082" s="15"/>
      <c r="F3082" s="38"/>
      <c r="G3082" s="39"/>
      <c r="H3082" s="180"/>
      <c r="I3082" s="150"/>
      <c r="J3082" s="163"/>
    </row>
    <row r="3083" spans="1:10" ht="32.25" customHeight="1" x14ac:dyDescent="0.3">
      <c r="A3083" s="101" t="s">
        <v>1042</v>
      </c>
      <c r="B3083" s="115">
        <v>24</v>
      </c>
      <c r="C3083" s="103" t="s">
        <v>812</v>
      </c>
      <c r="D3083" s="104" t="s">
        <v>3</v>
      </c>
      <c r="E3083" s="105">
        <v>0</v>
      </c>
      <c r="F3083" s="107">
        <v>1300</v>
      </c>
      <c r="G3083" s="108">
        <f>F3083*E3083</f>
        <v>0</v>
      </c>
      <c r="H3083" s="184"/>
      <c r="I3083" s="150">
        <v>0</v>
      </c>
      <c r="J3083" s="163">
        <f>I3083*F3083</f>
        <v>0</v>
      </c>
    </row>
    <row r="3084" spans="1:10" x14ac:dyDescent="0.3">
      <c r="B3084" s="14"/>
      <c r="C3084" s="10"/>
      <c r="D3084" s="16"/>
      <c r="E3084" s="15"/>
      <c r="F3084" s="38"/>
      <c r="G3084" s="39"/>
      <c r="H3084" s="180"/>
      <c r="I3084" s="150"/>
      <c r="J3084" s="163"/>
    </row>
    <row r="3085" spans="1:10" x14ac:dyDescent="0.3">
      <c r="B3085" s="14"/>
      <c r="C3085" s="9" t="s">
        <v>776</v>
      </c>
      <c r="D3085" s="16"/>
      <c r="E3085" s="15"/>
      <c r="F3085" s="38"/>
      <c r="G3085" s="39"/>
      <c r="H3085" s="180"/>
      <c r="I3085" s="150"/>
      <c r="J3085" s="163"/>
    </row>
    <row r="3086" spans="1:10" x14ac:dyDescent="0.3">
      <c r="B3086" s="14"/>
      <c r="C3086" s="10"/>
      <c r="D3086" s="16"/>
      <c r="E3086" s="15"/>
      <c r="F3086" s="38"/>
      <c r="G3086" s="39"/>
      <c r="H3086" s="180"/>
      <c r="I3086" s="150"/>
      <c r="J3086" s="163"/>
    </row>
    <row r="3087" spans="1:10" x14ac:dyDescent="0.3">
      <c r="A3087" s="101" t="s">
        <v>1042</v>
      </c>
      <c r="B3087" s="115">
        <v>25</v>
      </c>
      <c r="C3087" s="103" t="s">
        <v>778</v>
      </c>
      <c r="D3087" s="104" t="s">
        <v>699</v>
      </c>
      <c r="E3087" s="105">
        <v>0</v>
      </c>
      <c r="F3087" s="107">
        <v>145</v>
      </c>
      <c r="G3087" s="108">
        <f>F3087*E3087</f>
        <v>0</v>
      </c>
      <c r="H3087" s="184"/>
      <c r="I3087" s="150">
        <v>0</v>
      </c>
      <c r="J3087" s="163">
        <f>I3087*F3087</f>
        <v>0</v>
      </c>
    </row>
    <row r="3088" spans="1:10" x14ac:dyDescent="0.3">
      <c r="B3088" s="14"/>
      <c r="C3088" s="10"/>
      <c r="D3088" s="16"/>
      <c r="E3088" s="15"/>
      <c r="F3088" s="38"/>
      <c r="G3088" s="39"/>
      <c r="H3088" s="180"/>
      <c r="I3088" s="150"/>
      <c r="J3088" s="163"/>
    </row>
    <row r="3089" spans="1:10" x14ac:dyDescent="0.3">
      <c r="B3089" s="14"/>
      <c r="C3089" s="9" t="s">
        <v>777</v>
      </c>
      <c r="D3089" s="16"/>
      <c r="E3089" s="15"/>
      <c r="F3089" s="38"/>
      <c r="G3089" s="39"/>
      <c r="H3089" s="180"/>
      <c r="I3089" s="150"/>
      <c r="J3089" s="163"/>
    </row>
    <row r="3090" spans="1:10" x14ac:dyDescent="0.3">
      <c r="B3090" s="14"/>
      <c r="C3090" s="9"/>
      <c r="D3090" s="16"/>
      <c r="E3090" s="15"/>
      <c r="F3090" s="38"/>
      <c r="G3090" s="39"/>
      <c r="H3090" s="180"/>
      <c r="I3090" s="150"/>
      <c r="J3090" s="163"/>
    </row>
    <row r="3091" spans="1:10" ht="37.5" x14ac:dyDescent="0.3">
      <c r="A3091" s="101" t="s">
        <v>1042</v>
      </c>
      <c r="B3091" s="115">
        <v>26</v>
      </c>
      <c r="C3091" s="103" t="s">
        <v>1008</v>
      </c>
      <c r="D3091" s="104" t="s">
        <v>3</v>
      </c>
      <c r="E3091" s="105">
        <v>0</v>
      </c>
      <c r="F3091" s="107">
        <v>850</v>
      </c>
      <c r="G3091" s="108">
        <f>F3091*E3091</f>
        <v>0</v>
      </c>
      <c r="H3091" s="184"/>
      <c r="I3091" s="150">
        <v>0</v>
      </c>
      <c r="J3091" s="163">
        <f>I3091*F3091</f>
        <v>0</v>
      </c>
    </row>
    <row r="3092" spans="1:10" x14ac:dyDescent="0.3">
      <c r="B3092" s="14"/>
      <c r="C3092" s="10"/>
      <c r="D3092" s="16"/>
      <c r="E3092" s="15"/>
      <c r="F3092" s="38"/>
      <c r="G3092" s="39"/>
      <c r="H3092" s="180"/>
      <c r="I3092" s="150"/>
      <c r="J3092" s="163"/>
    </row>
    <row r="3093" spans="1:10" ht="37.5" x14ac:dyDescent="0.3">
      <c r="A3093" s="101" t="s">
        <v>1042</v>
      </c>
      <c r="B3093" s="115">
        <v>27</v>
      </c>
      <c r="C3093" s="103" t="s">
        <v>813</v>
      </c>
      <c r="D3093" s="104" t="s">
        <v>699</v>
      </c>
      <c r="E3093" s="105">
        <v>0</v>
      </c>
      <c r="F3093" s="107">
        <v>472.5</v>
      </c>
      <c r="G3093" s="108">
        <f>F3093*E3093</f>
        <v>0</v>
      </c>
      <c r="H3093" s="184"/>
      <c r="I3093" s="150">
        <v>0</v>
      </c>
      <c r="J3093" s="163">
        <f>I3093*F3093</f>
        <v>0</v>
      </c>
    </row>
    <row r="3094" spans="1:10" x14ac:dyDescent="0.3">
      <c r="B3094" s="14"/>
      <c r="C3094" s="10"/>
      <c r="D3094" s="16"/>
      <c r="E3094" s="15"/>
      <c r="F3094" s="38"/>
      <c r="G3094" s="39"/>
      <c r="H3094" s="180"/>
      <c r="I3094" s="150"/>
      <c r="J3094" s="163"/>
    </row>
    <row r="3095" spans="1:10" x14ac:dyDescent="0.3">
      <c r="B3095" s="14"/>
      <c r="C3095" s="9" t="s">
        <v>831</v>
      </c>
      <c r="D3095" s="16"/>
      <c r="E3095" s="15"/>
      <c r="F3095" s="38"/>
      <c r="G3095" s="39"/>
      <c r="H3095" s="180"/>
      <c r="I3095" s="150"/>
      <c r="J3095" s="163"/>
    </row>
    <row r="3096" spans="1:10" x14ac:dyDescent="0.3">
      <c r="B3096" s="14"/>
      <c r="C3096" s="10"/>
      <c r="D3096" s="16"/>
      <c r="E3096" s="15"/>
      <c r="F3096" s="38"/>
      <c r="G3096" s="39"/>
      <c r="H3096" s="180"/>
      <c r="I3096" s="150"/>
      <c r="J3096" s="163"/>
    </row>
    <row r="3097" spans="1:10" x14ac:dyDescent="0.3">
      <c r="A3097" s="101" t="s">
        <v>1042</v>
      </c>
      <c r="B3097" s="115">
        <v>28</v>
      </c>
      <c r="C3097" s="103" t="s">
        <v>814</v>
      </c>
      <c r="D3097" s="104" t="s">
        <v>3</v>
      </c>
      <c r="E3097" s="105">
        <v>0</v>
      </c>
      <c r="F3097" s="107">
        <v>145</v>
      </c>
      <c r="G3097" s="108">
        <f>F3097*E3097</f>
        <v>0</v>
      </c>
      <c r="H3097" s="184"/>
      <c r="I3097" s="150">
        <v>0</v>
      </c>
      <c r="J3097" s="163">
        <f>I3097*F3097</f>
        <v>0</v>
      </c>
    </row>
    <row r="3098" spans="1:10" x14ac:dyDescent="0.3">
      <c r="A3098" s="101"/>
      <c r="B3098" s="115"/>
      <c r="C3098" s="103"/>
      <c r="D3098" s="104"/>
      <c r="E3098" s="105"/>
      <c r="F3098" s="107"/>
      <c r="G3098" s="108"/>
      <c r="H3098" s="184"/>
      <c r="I3098" s="150"/>
      <c r="J3098" s="163"/>
    </row>
    <row r="3099" spans="1:10" x14ac:dyDescent="0.3">
      <c r="A3099" s="101" t="s">
        <v>1042</v>
      </c>
      <c r="B3099" s="115">
        <v>29</v>
      </c>
      <c r="C3099" s="103" t="s">
        <v>815</v>
      </c>
      <c r="D3099" s="104" t="s">
        <v>3</v>
      </c>
      <c r="E3099" s="105">
        <v>0</v>
      </c>
      <c r="F3099" s="107">
        <v>145</v>
      </c>
      <c r="G3099" s="108">
        <f>F3099*E3099</f>
        <v>0</v>
      </c>
      <c r="H3099" s="184"/>
      <c r="I3099" s="150">
        <v>0</v>
      </c>
      <c r="J3099" s="163">
        <f>I3099*F3099</f>
        <v>0</v>
      </c>
    </row>
    <row r="3100" spans="1:10" x14ac:dyDescent="0.3">
      <c r="B3100" s="14"/>
      <c r="C3100" s="10"/>
      <c r="D3100" s="16"/>
      <c r="E3100" s="15"/>
      <c r="F3100" s="38"/>
      <c r="G3100" s="39"/>
      <c r="H3100" s="180"/>
      <c r="I3100" s="150"/>
      <c r="J3100" s="163"/>
    </row>
    <row r="3101" spans="1:10" x14ac:dyDescent="0.3">
      <c r="B3101" s="14"/>
      <c r="C3101" s="9" t="s">
        <v>275</v>
      </c>
      <c r="D3101" s="16"/>
      <c r="E3101" s="15"/>
      <c r="F3101" s="38"/>
      <c r="G3101" s="39"/>
      <c r="H3101" s="180"/>
      <c r="I3101" s="150"/>
      <c r="J3101" s="163"/>
    </row>
    <row r="3102" spans="1:10" x14ac:dyDescent="0.3">
      <c r="B3102" s="14"/>
      <c r="C3102" s="10"/>
      <c r="D3102" s="16"/>
      <c r="E3102" s="15"/>
      <c r="F3102" s="38"/>
      <c r="G3102" s="39"/>
      <c r="H3102" s="180"/>
      <c r="I3102" s="150"/>
      <c r="J3102" s="163"/>
    </row>
    <row r="3103" spans="1:10" x14ac:dyDescent="0.3">
      <c r="A3103" s="101" t="s">
        <v>1042</v>
      </c>
      <c r="B3103" s="115">
        <v>30</v>
      </c>
      <c r="C3103" s="103" t="s">
        <v>1009</v>
      </c>
      <c r="D3103" s="104" t="s">
        <v>3</v>
      </c>
      <c r="E3103" s="105">
        <v>0</v>
      </c>
      <c r="F3103" s="107">
        <v>682.5</v>
      </c>
      <c r="G3103" s="108">
        <f>F3103*E3103</f>
        <v>0</v>
      </c>
      <c r="H3103" s="184"/>
      <c r="I3103" s="150">
        <v>0</v>
      </c>
      <c r="J3103" s="163">
        <f>I3103*F3103</f>
        <v>0</v>
      </c>
    </row>
    <row r="3104" spans="1:10" x14ac:dyDescent="0.3">
      <c r="B3104" s="14"/>
      <c r="C3104" s="10"/>
      <c r="D3104" s="16"/>
      <c r="E3104" s="15"/>
      <c r="F3104" s="38"/>
      <c r="G3104" s="39"/>
      <c r="H3104" s="180"/>
      <c r="I3104" s="150"/>
      <c r="J3104" s="163"/>
    </row>
    <row r="3105" spans="1:10" ht="37.5" x14ac:dyDescent="0.3">
      <c r="A3105" s="101" t="s">
        <v>1042</v>
      </c>
      <c r="B3105" s="115">
        <v>31</v>
      </c>
      <c r="C3105" s="103" t="s">
        <v>813</v>
      </c>
      <c r="D3105" s="104" t="s">
        <v>3</v>
      </c>
      <c r="E3105" s="105">
        <v>0</v>
      </c>
      <c r="F3105" s="107">
        <v>472.5</v>
      </c>
      <c r="G3105" s="108">
        <f>F3105*E3105</f>
        <v>0</v>
      </c>
      <c r="H3105" s="184"/>
      <c r="I3105" s="150">
        <v>0</v>
      </c>
      <c r="J3105" s="163">
        <f>I3105*F3105</f>
        <v>0</v>
      </c>
    </row>
    <row r="3106" spans="1:10" x14ac:dyDescent="0.3">
      <c r="B3106" s="14"/>
      <c r="C3106" s="10"/>
      <c r="D3106" s="16"/>
      <c r="E3106" s="15"/>
      <c r="F3106" s="38"/>
      <c r="G3106" s="39"/>
      <c r="H3106" s="180"/>
      <c r="I3106" s="150"/>
      <c r="J3106" s="163"/>
    </row>
    <row r="3107" spans="1:10" x14ac:dyDescent="0.3">
      <c r="B3107" s="14"/>
      <c r="C3107" s="70" t="s">
        <v>276</v>
      </c>
      <c r="D3107" s="16"/>
      <c r="E3107" s="15"/>
      <c r="F3107" s="38"/>
      <c r="G3107" s="39"/>
      <c r="H3107" s="180"/>
      <c r="I3107" s="150"/>
      <c r="J3107" s="163"/>
    </row>
    <row r="3108" spans="1:10" x14ac:dyDescent="0.3">
      <c r="B3108" s="14"/>
      <c r="C3108" s="44"/>
      <c r="D3108" s="16"/>
      <c r="E3108" s="15"/>
      <c r="F3108" s="38"/>
      <c r="G3108" s="39"/>
      <c r="H3108" s="180"/>
      <c r="I3108" s="150"/>
      <c r="J3108" s="163"/>
    </row>
    <row r="3109" spans="1:10" ht="37.5" x14ac:dyDescent="0.3">
      <c r="A3109" s="101" t="s">
        <v>1042</v>
      </c>
      <c r="B3109" s="115">
        <v>32</v>
      </c>
      <c r="C3109" s="103" t="s">
        <v>817</v>
      </c>
      <c r="D3109" s="104" t="s">
        <v>3</v>
      </c>
      <c r="E3109" s="105">
        <v>0</v>
      </c>
      <c r="F3109" s="107">
        <v>175</v>
      </c>
      <c r="G3109" s="108">
        <f>F3109*E3109</f>
        <v>0</v>
      </c>
      <c r="H3109" s="184"/>
      <c r="I3109" s="150">
        <v>0</v>
      </c>
      <c r="J3109" s="163">
        <f>I3109*F3109</f>
        <v>0</v>
      </c>
    </row>
    <row r="3110" spans="1:10" x14ac:dyDescent="0.3">
      <c r="B3110" s="14"/>
      <c r="C3110" s="44"/>
      <c r="D3110" s="16"/>
      <c r="E3110" s="15"/>
      <c r="F3110" s="38"/>
      <c r="G3110" s="39"/>
      <c r="H3110" s="180"/>
      <c r="I3110" s="150"/>
      <c r="J3110" s="163"/>
    </row>
    <row r="3111" spans="1:10" x14ac:dyDescent="0.3">
      <c r="A3111" s="101" t="s">
        <v>1042</v>
      </c>
      <c r="B3111" s="115">
        <v>33</v>
      </c>
      <c r="C3111" s="103" t="s">
        <v>816</v>
      </c>
      <c r="D3111" s="104" t="s">
        <v>3</v>
      </c>
      <c r="E3111" s="105">
        <v>0</v>
      </c>
      <c r="F3111" s="107">
        <v>175</v>
      </c>
      <c r="G3111" s="108">
        <f>F3111*E3111</f>
        <v>0</v>
      </c>
      <c r="H3111" s="184"/>
      <c r="I3111" s="150">
        <v>0</v>
      </c>
      <c r="J3111" s="163">
        <f>I3111*F3111</f>
        <v>0</v>
      </c>
    </row>
    <row r="3112" spans="1:10" x14ac:dyDescent="0.3">
      <c r="B3112" s="14"/>
      <c r="C3112" s="10"/>
      <c r="D3112" s="16"/>
      <c r="E3112" s="15"/>
      <c r="F3112" s="38"/>
      <c r="G3112" s="39"/>
      <c r="H3112" s="180"/>
      <c r="I3112" s="150"/>
      <c r="J3112" s="163"/>
    </row>
    <row r="3113" spans="1:10" ht="37.5" x14ac:dyDescent="0.3">
      <c r="A3113" s="101" t="s">
        <v>1042</v>
      </c>
      <c r="B3113" s="115">
        <v>34</v>
      </c>
      <c r="C3113" s="103" t="s">
        <v>818</v>
      </c>
      <c r="D3113" s="104" t="s">
        <v>3</v>
      </c>
      <c r="E3113" s="105">
        <v>0</v>
      </c>
      <c r="F3113" s="107">
        <v>577.23</v>
      </c>
      <c r="G3113" s="108">
        <f>F3113*E3113</f>
        <v>0</v>
      </c>
      <c r="H3113" s="184"/>
      <c r="I3113" s="150">
        <v>0</v>
      </c>
      <c r="J3113" s="163">
        <f>I3113*F3113</f>
        <v>0</v>
      </c>
    </row>
    <row r="3114" spans="1:10" x14ac:dyDescent="0.3">
      <c r="B3114" s="14"/>
      <c r="C3114" s="10"/>
      <c r="D3114" s="16"/>
      <c r="E3114" s="15"/>
      <c r="F3114" s="38"/>
      <c r="G3114" s="39"/>
      <c r="H3114" s="180"/>
      <c r="I3114" s="150"/>
      <c r="J3114" s="163"/>
    </row>
    <row r="3115" spans="1:10" ht="21" x14ac:dyDescent="0.3">
      <c r="B3115" s="14"/>
      <c r="C3115" s="37" t="s">
        <v>184</v>
      </c>
      <c r="D3115" s="16"/>
      <c r="E3115" s="15"/>
      <c r="F3115" s="38"/>
      <c r="G3115" s="39"/>
      <c r="H3115" s="180"/>
      <c r="I3115" s="150"/>
      <c r="J3115" s="163"/>
    </row>
    <row r="3116" spans="1:10" x14ac:dyDescent="0.3">
      <c r="B3116" s="14"/>
      <c r="C3116" s="10"/>
      <c r="D3116" s="16"/>
      <c r="E3116" s="15"/>
      <c r="F3116" s="38"/>
      <c r="G3116" s="39"/>
      <c r="H3116" s="180"/>
      <c r="I3116" s="150"/>
      <c r="J3116" s="163"/>
    </row>
    <row r="3117" spans="1:10" x14ac:dyDescent="0.3">
      <c r="A3117" s="101" t="s">
        <v>1042</v>
      </c>
      <c r="B3117" s="115">
        <v>35</v>
      </c>
      <c r="C3117" s="103" t="s">
        <v>819</v>
      </c>
      <c r="D3117" s="104" t="s">
        <v>3</v>
      </c>
      <c r="E3117" s="105">
        <v>0</v>
      </c>
      <c r="F3117" s="107">
        <v>145</v>
      </c>
      <c r="G3117" s="108">
        <f>F3117*E3117</f>
        <v>0</v>
      </c>
      <c r="H3117" s="184"/>
      <c r="I3117" s="150">
        <v>0</v>
      </c>
      <c r="J3117" s="163">
        <f>I3117*F3117</f>
        <v>0</v>
      </c>
    </row>
    <row r="3118" spans="1:10" x14ac:dyDescent="0.3">
      <c r="B3118" s="14"/>
      <c r="C3118" s="10"/>
      <c r="D3118" s="16"/>
      <c r="E3118" s="15"/>
      <c r="F3118" s="38"/>
      <c r="G3118" s="39"/>
      <c r="H3118" s="180"/>
      <c r="I3118" s="150"/>
      <c r="J3118" s="163"/>
    </row>
    <row r="3119" spans="1:10" ht="21" x14ac:dyDescent="0.3">
      <c r="B3119" s="14"/>
      <c r="C3119" s="37" t="s">
        <v>780</v>
      </c>
      <c r="D3119" s="16"/>
      <c r="E3119" s="15"/>
      <c r="F3119" s="38"/>
      <c r="G3119" s="39"/>
      <c r="H3119" s="180"/>
      <c r="I3119" s="150"/>
      <c r="J3119" s="163"/>
    </row>
    <row r="3120" spans="1:10" ht="21" x14ac:dyDescent="0.3">
      <c r="B3120" s="14"/>
      <c r="C3120" s="37"/>
      <c r="D3120" s="16"/>
      <c r="E3120" s="15"/>
      <c r="F3120" s="38"/>
      <c r="G3120" s="39"/>
      <c r="H3120" s="180"/>
      <c r="I3120" s="150"/>
      <c r="J3120" s="163"/>
    </row>
    <row r="3121" spans="1:10" x14ac:dyDescent="0.3">
      <c r="A3121" s="101" t="s">
        <v>1042</v>
      </c>
      <c r="B3121" s="115">
        <v>36</v>
      </c>
      <c r="C3121" s="103" t="s">
        <v>820</v>
      </c>
      <c r="D3121" s="104" t="s">
        <v>3</v>
      </c>
      <c r="E3121" s="105">
        <v>0</v>
      </c>
      <c r="F3121" s="107">
        <v>155.22999999999999</v>
      </c>
      <c r="G3121" s="108">
        <f>F3121*E3121</f>
        <v>0</v>
      </c>
      <c r="H3121" s="184"/>
      <c r="I3121" s="150">
        <v>0</v>
      </c>
      <c r="J3121" s="163">
        <f>I3121*F3121</f>
        <v>0</v>
      </c>
    </row>
    <row r="3122" spans="1:10" x14ac:dyDescent="0.3">
      <c r="B3122" s="14"/>
      <c r="C3122" s="10"/>
      <c r="D3122" s="16"/>
      <c r="E3122" s="15"/>
      <c r="F3122" s="38"/>
      <c r="G3122" s="39"/>
      <c r="H3122" s="180"/>
    </row>
    <row r="3123" spans="1:10" x14ac:dyDescent="0.3">
      <c r="A3123" s="96" t="s">
        <v>1037</v>
      </c>
      <c r="B3123" s="109">
        <v>37</v>
      </c>
      <c r="C3123" s="98" t="s">
        <v>277</v>
      </c>
      <c r="D3123" s="95" t="s">
        <v>3</v>
      </c>
      <c r="E3123" s="99">
        <v>2</v>
      </c>
      <c r="F3123" s="110">
        <v>155.22999999999999</v>
      </c>
      <c r="G3123" s="112">
        <f>F3123*E3123</f>
        <v>310.45999999999998</v>
      </c>
      <c r="H3123" s="185"/>
      <c r="I3123" s="149">
        <v>2</v>
      </c>
      <c r="J3123" s="162">
        <f>I3123*F3123</f>
        <v>310.45999999999998</v>
      </c>
    </row>
    <row r="3124" spans="1:10" x14ac:dyDescent="0.3">
      <c r="B3124" s="14"/>
      <c r="C3124" s="10"/>
      <c r="D3124" s="16"/>
      <c r="E3124" s="15"/>
      <c r="F3124" s="38"/>
      <c r="G3124" s="39"/>
      <c r="H3124" s="180"/>
    </row>
    <row r="3125" spans="1:10" x14ac:dyDescent="0.3">
      <c r="A3125" s="101" t="s">
        <v>1042</v>
      </c>
      <c r="B3125" s="115">
        <v>38</v>
      </c>
      <c r="C3125" s="103" t="s">
        <v>278</v>
      </c>
      <c r="D3125" s="104" t="s">
        <v>3</v>
      </c>
      <c r="E3125" s="105">
        <v>0</v>
      </c>
      <c r="F3125" s="107">
        <v>155.22999999999999</v>
      </c>
      <c r="G3125" s="108">
        <f>F3125*E3125</f>
        <v>0</v>
      </c>
      <c r="H3125" s="184"/>
      <c r="I3125" s="150">
        <v>0</v>
      </c>
      <c r="J3125" s="163">
        <f>I3125*F3125</f>
        <v>0</v>
      </c>
    </row>
    <row r="3126" spans="1:10" x14ac:dyDescent="0.3">
      <c r="B3126" s="14"/>
      <c r="C3126" s="10"/>
      <c r="D3126" s="16"/>
      <c r="E3126" s="15"/>
      <c r="F3126" s="38"/>
      <c r="G3126" s="39"/>
      <c r="H3126" s="180"/>
    </row>
    <row r="3127" spans="1:10" ht="21" x14ac:dyDescent="0.3">
      <c r="B3127" s="14"/>
      <c r="C3127" s="37" t="s">
        <v>185</v>
      </c>
      <c r="D3127" s="16"/>
      <c r="E3127" s="15"/>
      <c r="F3127" s="38"/>
      <c r="G3127" s="39"/>
      <c r="H3127" s="180"/>
    </row>
    <row r="3128" spans="1:10" x14ac:dyDescent="0.3">
      <c r="B3128" s="14"/>
      <c r="C3128" s="10"/>
      <c r="D3128" s="16"/>
      <c r="E3128" s="15"/>
      <c r="F3128" s="38"/>
      <c r="G3128" s="39"/>
      <c r="H3128" s="180"/>
    </row>
    <row r="3129" spans="1:10" ht="56.25" x14ac:dyDescent="0.3">
      <c r="A3129" s="96" t="s">
        <v>1037</v>
      </c>
      <c r="B3129" s="109">
        <v>39</v>
      </c>
      <c r="C3129" s="98" t="s">
        <v>779</v>
      </c>
      <c r="D3129" s="95" t="s">
        <v>3</v>
      </c>
      <c r="E3129" s="99">
        <v>4</v>
      </c>
      <c r="F3129" s="110">
        <v>155.22999999999999</v>
      </c>
      <c r="G3129" s="112">
        <f>F3129*E3129</f>
        <v>620.91999999999996</v>
      </c>
      <c r="H3129" s="185"/>
      <c r="I3129" s="149">
        <v>4</v>
      </c>
      <c r="J3129" s="162">
        <f>I3129*F3129</f>
        <v>620.91999999999996</v>
      </c>
    </row>
    <row r="3130" spans="1:10" x14ac:dyDescent="0.3">
      <c r="B3130" s="14"/>
      <c r="C3130" s="10"/>
      <c r="D3130" s="16"/>
      <c r="E3130" s="15" t="s">
        <v>964</v>
      </c>
      <c r="F3130" s="38"/>
      <c r="G3130" s="39"/>
      <c r="H3130" s="180"/>
    </row>
    <row r="3131" spans="1:10" ht="21" x14ac:dyDescent="0.3">
      <c r="B3131" s="14"/>
      <c r="C3131" s="37" t="s">
        <v>186</v>
      </c>
      <c r="D3131" s="16"/>
      <c r="E3131" s="15"/>
      <c r="F3131" s="38"/>
      <c r="G3131" s="39"/>
      <c r="H3131" s="180"/>
    </row>
    <row r="3132" spans="1:10" x14ac:dyDescent="0.3">
      <c r="B3132" s="14"/>
      <c r="C3132" s="10"/>
      <c r="D3132" s="16"/>
      <c r="E3132" s="15"/>
      <c r="F3132" s="38"/>
      <c r="G3132" s="39"/>
      <c r="H3132" s="180"/>
    </row>
    <row r="3133" spans="1:10" x14ac:dyDescent="0.3">
      <c r="B3133" s="14"/>
      <c r="C3133" s="9" t="s">
        <v>187</v>
      </c>
      <c r="D3133" s="16"/>
      <c r="E3133" s="15"/>
      <c r="F3133" s="38"/>
      <c r="G3133" s="39"/>
      <c r="H3133" s="180"/>
    </row>
    <row r="3134" spans="1:10" x14ac:dyDescent="0.3">
      <c r="B3134" s="14"/>
      <c r="C3134" s="10"/>
      <c r="D3134" s="16"/>
      <c r="E3134" s="15"/>
      <c r="F3134" s="38"/>
      <c r="G3134" s="39"/>
      <c r="H3134" s="180"/>
    </row>
    <row r="3135" spans="1:10" s="34" customFormat="1" x14ac:dyDescent="0.3">
      <c r="A3135" s="101" t="s">
        <v>1042</v>
      </c>
      <c r="B3135" s="115">
        <v>40</v>
      </c>
      <c r="C3135" s="103" t="s">
        <v>280</v>
      </c>
      <c r="D3135" s="104" t="s">
        <v>2</v>
      </c>
      <c r="E3135" s="105">
        <v>0</v>
      </c>
      <c r="F3135" s="107">
        <v>121.57950000000001</v>
      </c>
      <c r="G3135" s="108">
        <f>F3135*E3135</f>
        <v>0</v>
      </c>
      <c r="H3135" s="184"/>
      <c r="I3135" s="150">
        <v>0</v>
      </c>
      <c r="J3135" s="163">
        <f>I3135*F3135</f>
        <v>0</v>
      </c>
    </row>
    <row r="3136" spans="1:10" s="34" customFormat="1" x14ac:dyDescent="0.3">
      <c r="A3136" s="13"/>
      <c r="B3136" s="14"/>
      <c r="C3136" s="10"/>
      <c r="D3136" s="16"/>
      <c r="E3136" s="15"/>
      <c r="F3136" s="38"/>
      <c r="G3136" s="39"/>
      <c r="H3136" s="180"/>
      <c r="I3136" s="149"/>
      <c r="J3136" s="162"/>
    </row>
    <row r="3137" spans="1:10" s="34" customFormat="1" x14ac:dyDescent="0.3">
      <c r="A3137" s="130" t="s">
        <v>1037</v>
      </c>
      <c r="B3137" s="131">
        <v>41</v>
      </c>
      <c r="C3137" s="98" t="s">
        <v>279</v>
      </c>
      <c r="D3137" s="132" t="s">
        <v>2</v>
      </c>
      <c r="E3137" s="133">
        <v>2</v>
      </c>
      <c r="F3137" s="134">
        <v>71.662500000000009</v>
      </c>
      <c r="G3137" s="112">
        <f>F3137*E3137</f>
        <v>143.32500000000002</v>
      </c>
      <c r="H3137" s="185"/>
      <c r="I3137" s="149">
        <v>2</v>
      </c>
      <c r="J3137" s="162">
        <f>I3137*F3137</f>
        <v>143.32500000000002</v>
      </c>
    </row>
    <row r="3138" spans="1:10" s="34" customFormat="1" x14ac:dyDescent="0.3">
      <c r="A3138" s="13"/>
      <c r="B3138" s="14"/>
      <c r="C3138" s="10"/>
      <c r="D3138" s="16"/>
      <c r="E3138" s="15"/>
      <c r="F3138" s="38"/>
      <c r="G3138" s="39"/>
      <c r="H3138" s="180"/>
      <c r="I3138" s="149"/>
      <c r="J3138" s="162"/>
    </row>
    <row r="3139" spans="1:10" s="34" customFormat="1" x14ac:dyDescent="0.3">
      <c r="A3139" s="96" t="s">
        <v>1037</v>
      </c>
      <c r="B3139" s="109">
        <v>42</v>
      </c>
      <c r="C3139" s="98" t="s">
        <v>623</v>
      </c>
      <c r="D3139" s="95" t="s">
        <v>2</v>
      </c>
      <c r="E3139" s="99">
        <v>2</v>
      </c>
      <c r="F3139" s="110">
        <v>71.662500000000009</v>
      </c>
      <c r="G3139" s="112">
        <f>F3139*E3139</f>
        <v>143.32500000000002</v>
      </c>
      <c r="H3139" s="185"/>
      <c r="I3139" s="149">
        <v>2</v>
      </c>
      <c r="J3139" s="162">
        <f>I3139*F3139</f>
        <v>143.32500000000002</v>
      </c>
    </row>
    <row r="3140" spans="1:10" x14ac:dyDescent="0.3">
      <c r="B3140" s="14"/>
      <c r="C3140" s="10"/>
      <c r="D3140" s="16"/>
      <c r="E3140" s="15"/>
      <c r="F3140" s="38"/>
      <c r="G3140" s="39"/>
      <c r="H3140" s="180"/>
    </row>
    <row r="3141" spans="1:10" x14ac:dyDescent="0.3">
      <c r="B3141" s="14"/>
      <c r="C3141" s="9" t="s">
        <v>188</v>
      </c>
      <c r="D3141" s="16"/>
      <c r="E3141" s="15"/>
      <c r="F3141" s="38"/>
      <c r="G3141" s="39"/>
      <c r="H3141" s="180"/>
    </row>
    <row r="3142" spans="1:10" x14ac:dyDescent="0.3">
      <c r="B3142" s="14"/>
      <c r="C3142" s="10"/>
      <c r="D3142" s="16"/>
      <c r="E3142" s="15"/>
      <c r="F3142" s="38"/>
      <c r="G3142" s="39"/>
      <c r="H3142" s="180"/>
    </row>
    <row r="3143" spans="1:10" x14ac:dyDescent="0.3">
      <c r="A3143" s="13">
        <v>56</v>
      </c>
      <c r="B3143" s="14">
        <v>43</v>
      </c>
      <c r="C3143" s="10" t="s">
        <v>281</v>
      </c>
      <c r="D3143" s="16" t="s">
        <v>3</v>
      </c>
      <c r="E3143" s="15">
        <v>2</v>
      </c>
      <c r="F3143" s="38">
        <v>28.455000000000002</v>
      </c>
      <c r="G3143" s="39">
        <f>F3143*E3143</f>
        <v>56.910000000000004</v>
      </c>
      <c r="H3143" s="180"/>
      <c r="I3143" s="145">
        <v>2</v>
      </c>
      <c r="J3143" s="158">
        <f>I3143*F3143</f>
        <v>56.910000000000004</v>
      </c>
    </row>
    <row r="3144" spans="1:10" x14ac:dyDescent="0.3">
      <c r="B3144" s="14"/>
      <c r="C3144" s="10"/>
      <c r="D3144" s="16"/>
      <c r="E3144" s="15"/>
      <c r="F3144" s="38"/>
      <c r="G3144" s="39"/>
      <c r="H3144" s="180"/>
    </row>
    <row r="3145" spans="1:10" x14ac:dyDescent="0.3">
      <c r="A3145" s="96" t="s">
        <v>1037</v>
      </c>
      <c r="B3145" s="109">
        <v>44</v>
      </c>
      <c r="C3145" s="98" t="s">
        <v>282</v>
      </c>
      <c r="D3145" s="95" t="s">
        <v>3</v>
      </c>
      <c r="E3145" s="99">
        <v>2</v>
      </c>
      <c r="F3145" s="110">
        <v>30.786000000000001</v>
      </c>
      <c r="G3145" s="112">
        <f>F3145*E3145</f>
        <v>61.572000000000003</v>
      </c>
      <c r="H3145" s="185"/>
      <c r="I3145" s="145">
        <v>2</v>
      </c>
      <c r="J3145" s="158">
        <f>I3145*F3145</f>
        <v>61.572000000000003</v>
      </c>
    </row>
    <row r="3146" spans="1:10" x14ac:dyDescent="0.3">
      <c r="A3146" s="96"/>
      <c r="B3146" s="109"/>
      <c r="C3146" s="98"/>
      <c r="D3146" s="95"/>
      <c r="E3146" s="99"/>
      <c r="F3146" s="110"/>
      <c r="G3146" s="112"/>
      <c r="H3146" s="185"/>
    </row>
    <row r="3147" spans="1:10" x14ac:dyDescent="0.3">
      <c r="A3147" s="96" t="s">
        <v>1037</v>
      </c>
      <c r="B3147" s="109">
        <v>45</v>
      </c>
      <c r="C3147" s="98" t="s">
        <v>284</v>
      </c>
      <c r="D3147" s="95" t="s">
        <v>3</v>
      </c>
      <c r="E3147" s="99">
        <v>2</v>
      </c>
      <c r="F3147" s="110">
        <v>25.735500000000002</v>
      </c>
      <c r="G3147" s="112">
        <f>F3147*E3147</f>
        <v>51.471000000000004</v>
      </c>
      <c r="H3147" s="185"/>
      <c r="I3147" s="145">
        <v>2</v>
      </c>
      <c r="J3147" s="158">
        <f>I3147*F3147</f>
        <v>51.471000000000004</v>
      </c>
    </row>
    <row r="3148" spans="1:10" x14ac:dyDescent="0.3">
      <c r="B3148" s="14"/>
      <c r="C3148" s="10"/>
      <c r="D3148" s="16"/>
      <c r="E3148" s="15"/>
      <c r="F3148" s="38"/>
      <c r="G3148" s="39"/>
      <c r="H3148" s="180"/>
    </row>
    <row r="3149" spans="1:10" x14ac:dyDescent="0.3">
      <c r="A3149" s="101" t="s">
        <v>1042</v>
      </c>
      <c r="B3149" s="115">
        <v>46</v>
      </c>
      <c r="C3149" s="103" t="s">
        <v>283</v>
      </c>
      <c r="D3149" s="104" t="s">
        <v>3</v>
      </c>
      <c r="E3149" s="105">
        <v>0</v>
      </c>
      <c r="F3149" s="107">
        <v>104.89500000000001</v>
      </c>
      <c r="G3149" s="108">
        <f>F3149*E3149</f>
        <v>0</v>
      </c>
      <c r="H3149" s="184"/>
      <c r="I3149" s="150">
        <v>0</v>
      </c>
      <c r="J3149" s="163">
        <f>I3149*F3149</f>
        <v>0</v>
      </c>
    </row>
    <row r="3150" spans="1:10" x14ac:dyDescent="0.3">
      <c r="B3150" s="14"/>
      <c r="C3150" s="10"/>
      <c r="D3150" s="16"/>
      <c r="E3150" s="15"/>
      <c r="F3150" s="38"/>
      <c r="G3150" s="39"/>
      <c r="H3150" s="180"/>
      <c r="I3150" s="150"/>
      <c r="J3150" s="163"/>
    </row>
    <row r="3151" spans="1:10" x14ac:dyDescent="0.3">
      <c r="A3151" s="96" t="s">
        <v>1037</v>
      </c>
      <c r="B3151" s="109">
        <v>47</v>
      </c>
      <c r="C3151" s="98" t="s">
        <v>285</v>
      </c>
      <c r="D3151" s="95" t="s">
        <v>3</v>
      </c>
      <c r="E3151" s="99">
        <v>2</v>
      </c>
      <c r="F3151" s="110">
        <v>28.455000000000002</v>
      </c>
      <c r="G3151" s="112">
        <f>F3151*E3151</f>
        <v>56.910000000000004</v>
      </c>
      <c r="H3151" s="185"/>
      <c r="I3151" s="145">
        <v>2</v>
      </c>
      <c r="J3151" s="158">
        <f>I3151*F3151</f>
        <v>56.910000000000004</v>
      </c>
    </row>
    <row r="3152" spans="1:10" x14ac:dyDescent="0.3">
      <c r="B3152" s="14"/>
      <c r="C3152" s="10"/>
      <c r="D3152" s="16"/>
      <c r="E3152" s="15"/>
      <c r="F3152" s="38"/>
      <c r="G3152" s="39"/>
      <c r="H3152" s="180"/>
    </row>
    <row r="3153" spans="1:10" x14ac:dyDescent="0.3">
      <c r="A3153" s="96" t="s">
        <v>1037</v>
      </c>
      <c r="B3153" s="109">
        <v>48</v>
      </c>
      <c r="C3153" s="98" t="s">
        <v>286</v>
      </c>
      <c r="D3153" s="95" t="s">
        <v>3</v>
      </c>
      <c r="E3153" s="99">
        <v>2</v>
      </c>
      <c r="F3153" s="110">
        <v>33.075000000000003</v>
      </c>
      <c r="G3153" s="112">
        <f>F3153*E3153</f>
        <v>66.150000000000006</v>
      </c>
      <c r="H3153" s="185"/>
      <c r="I3153" s="145">
        <v>2</v>
      </c>
      <c r="J3153" s="158">
        <f>I3153*F3153</f>
        <v>66.150000000000006</v>
      </c>
    </row>
    <row r="3154" spans="1:10" x14ac:dyDescent="0.3">
      <c r="B3154" s="14"/>
      <c r="C3154" s="10"/>
      <c r="D3154" s="16"/>
      <c r="E3154" s="15"/>
      <c r="F3154" s="38"/>
      <c r="G3154" s="39"/>
      <c r="H3154" s="180"/>
    </row>
    <row r="3155" spans="1:10" x14ac:dyDescent="0.3">
      <c r="A3155" s="13">
        <v>57</v>
      </c>
      <c r="B3155" s="14">
        <v>49</v>
      </c>
      <c r="C3155" s="10" t="s">
        <v>287</v>
      </c>
      <c r="D3155" s="16" t="s">
        <v>3</v>
      </c>
      <c r="E3155" s="15">
        <v>2</v>
      </c>
      <c r="F3155" s="38">
        <v>104.89500000000001</v>
      </c>
      <c r="G3155" s="39">
        <f>F3155*E3155</f>
        <v>209.79000000000002</v>
      </c>
      <c r="H3155" s="180"/>
      <c r="I3155" s="145">
        <v>2</v>
      </c>
      <c r="J3155" s="158">
        <f>I3155*F3155</f>
        <v>209.79000000000002</v>
      </c>
    </row>
    <row r="3156" spans="1:10" x14ac:dyDescent="0.3">
      <c r="B3156" s="14"/>
      <c r="C3156" s="10"/>
      <c r="D3156" s="16"/>
      <c r="E3156" s="15"/>
      <c r="F3156" s="38"/>
      <c r="G3156" s="39"/>
      <c r="H3156" s="180"/>
    </row>
    <row r="3157" spans="1:10" x14ac:dyDescent="0.3">
      <c r="A3157" s="96" t="s">
        <v>1037</v>
      </c>
      <c r="B3157" s="109">
        <v>50</v>
      </c>
      <c r="C3157" s="98" t="s">
        <v>782</v>
      </c>
      <c r="D3157" s="95" t="s">
        <v>3</v>
      </c>
      <c r="E3157" s="99">
        <v>4</v>
      </c>
      <c r="F3157" s="110">
        <v>8.61</v>
      </c>
      <c r="G3157" s="112">
        <f>F3157*E3157</f>
        <v>34.44</v>
      </c>
      <c r="H3157" s="185"/>
      <c r="I3157" s="145">
        <v>4</v>
      </c>
      <c r="J3157" s="158">
        <f>I3157*F3157</f>
        <v>34.44</v>
      </c>
    </row>
    <row r="3158" spans="1:10" x14ac:dyDescent="0.3">
      <c r="B3158" s="14"/>
      <c r="C3158" s="10"/>
      <c r="D3158" s="16"/>
      <c r="E3158" s="15"/>
      <c r="F3158" s="38"/>
      <c r="G3158" s="39"/>
      <c r="H3158" s="180"/>
    </row>
    <row r="3159" spans="1:10" x14ac:dyDescent="0.3">
      <c r="A3159" s="13">
        <v>57</v>
      </c>
      <c r="B3159" s="14">
        <v>51</v>
      </c>
      <c r="C3159" s="10" t="s">
        <v>263</v>
      </c>
      <c r="D3159" s="16" t="s">
        <v>3</v>
      </c>
      <c r="E3159" s="15">
        <v>2</v>
      </c>
      <c r="F3159" s="38">
        <v>152.34450000000001</v>
      </c>
      <c r="G3159" s="39">
        <f>F3159*E3159</f>
        <v>304.68900000000002</v>
      </c>
      <c r="H3159" s="180"/>
      <c r="I3159" s="145">
        <v>2</v>
      </c>
      <c r="J3159" s="158">
        <f>I3159*F3159</f>
        <v>304.68900000000002</v>
      </c>
    </row>
    <row r="3160" spans="1:10" x14ac:dyDescent="0.3">
      <c r="B3160" s="14"/>
      <c r="C3160" s="10"/>
      <c r="D3160" s="16"/>
      <c r="E3160" s="15"/>
      <c r="F3160" s="38"/>
      <c r="G3160" s="39"/>
      <c r="H3160" s="180"/>
    </row>
    <row r="3161" spans="1:10" x14ac:dyDescent="0.3">
      <c r="A3161" s="101" t="s">
        <v>1042</v>
      </c>
      <c r="B3161" s="115">
        <v>52</v>
      </c>
      <c r="C3161" s="103" t="s">
        <v>781</v>
      </c>
      <c r="D3161" s="104" t="s">
        <v>3</v>
      </c>
      <c r="E3161" s="105">
        <v>0</v>
      </c>
      <c r="F3161" s="107">
        <v>24.675000000000001</v>
      </c>
      <c r="G3161" s="108">
        <f>F3161*E3161</f>
        <v>0</v>
      </c>
      <c r="H3161" s="184"/>
      <c r="I3161" s="150">
        <v>0</v>
      </c>
      <c r="J3161" s="163">
        <f>I3161*F3161</f>
        <v>0</v>
      </c>
    </row>
    <row r="3162" spans="1:10" x14ac:dyDescent="0.3">
      <c r="B3162" s="14"/>
      <c r="C3162" s="10"/>
      <c r="D3162" s="16"/>
      <c r="E3162" s="15"/>
      <c r="F3162" s="38"/>
      <c r="G3162" s="39"/>
      <c r="H3162" s="180"/>
    </row>
    <row r="3163" spans="1:10" x14ac:dyDescent="0.3">
      <c r="A3163" s="13">
        <v>57</v>
      </c>
      <c r="B3163" s="14">
        <v>53</v>
      </c>
      <c r="C3163" s="10" t="s">
        <v>265</v>
      </c>
      <c r="D3163" s="16" t="s">
        <v>3</v>
      </c>
      <c r="E3163" s="15">
        <v>2</v>
      </c>
      <c r="F3163" s="38">
        <v>104.89500000000001</v>
      </c>
      <c r="G3163" s="39">
        <f>F3163*E3163</f>
        <v>209.79000000000002</v>
      </c>
      <c r="H3163" s="180"/>
      <c r="I3163" s="145">
        <v>2</v>
      </c>
      <c r="J3163" s="158">
        <f>I3163*F3163</f>
        <v>209.79000000000002</v>
      </c>
    </row>
    <row r="3164" spans="1:10" x14ac:dyDescent="0.3">
      <c r="B3164" s="14"/>
      <c r="C3164" s="10"/>
      <c r="D3164" s="16"/>
      <c r="E3164" s="15"/>
      <c r="F3164" s="38"/>
      <c r="G3164" s="39"/>
      <c r="H3164" s="180"/>
    </row>
    <row r="3165" spans="1:10" x14ac:dyDescent="0.3">
      <c r="A3165" s="101" t="s">
        <v>1042</v>
      </c>
      <c r="B3165" s="115">
        <v>54</v>
      </c>
      <c r="C3165" s="103" t="s">
        <v>266</v>
      </c>
      <c r="D3165" s="104" t="s">
        <v>3</v>
      </c>
      <c r="E3165" s="105">
        <v>0</v>
      </c>
      <c r="F3165" s="107">
        <v>129.738</v>
      </c>
      <c r="G3165" s="108">
        <f>F3165*E3165</f>
        <v>0</v>
      </c>
      <c r="H3165" s="184"/>
      <c r="I3165" s="150">
        <v>0</v>
      </c>
      <c r="J3165" s="163">
        <f>I3165*F3165</f>
        <v>0</v>
      </c>
    </row>
    <row r="3166" spans="1:10" x14ac:dyDescent="0.3">
      <c r="B3166" s="14"/>
      <c r="C3166" s="10"/>
      <c r="D3166" s="16"/>
      <c r="E3166" s="15"/>
      <c r="F3166" s="38"/>
      <c r="G3166" s="39"/>
      <c r="H3166" s="180"/>
    </row>
    <row r="3167" spans="1:10" x14ac:dyDescent="0.3">
      <c r="A3167" s="101" t="s">
        <v>1042</v>
      </c>
      <c r="B3167" s="115">
        <v>55</v>
      </c>
      <c r="C3167" s="103" t="s">
        <v>288</v>
      </c>
      <c r="D3167" s="104" t="s">
        <v>3</v>
      </c>
      <c r="E3167" s="105">
        <v>0</v>
      </c>
      <c r="F3167" s="107">
        <v>32.770500000000006</v>
      </c>
      <c r="G3167" s="108">
        <f>F3167*E3167</f>
        <v>0</v>
      </c>
      <c r="H3167" s="184"/>
      <c r="I3167" s="150">
        <v>0</v>
      </c>
      <c r="J3167" s="163">
        <f>I3167*F3167</f>
        <v>0</v>
      </c>
    </row>
    <row r="3168" spans="1:10" x14ac:dyDescent="0.3">
      <c r="B3168" s="14"/>
      <c r="C3168" s="10"/>
      <c r="D3168" s="16"/>
      <c r="E3168" s="15"/>
      <c r="F3168" s="38"/>
      <c r="G3168" s="39"/>
      <c r="H3168" s="180"/>
    </row>
    <row r="3169" spans="1:10" x14ac:dyDescent="0.3">
      <c r="A3169" s="101" t="s">
        <v>1042</v>
      </c>
      <c r="B3169" s="115">
        <v>56</v>
      </c>
      <c r="C3169" s="103" t="s">
        <v>601</v>
      </c>
      <c r="D3169" s="104" t="s">
        <v>3</v>
      </c>
      <c r="E3169" s="105">
        <v>0</v>
      </c>
      <c r="F3169" s="107">
        <v>104.89500000000001</v>
      </c>
      <c r="G3169" s="108">
        <f>F3169*E3169</f>
        <v>0</v>
      </c>
      <c r="H3169" s="184"/>
      <c r="I3169" s="150">
        <v>0</v>
      </c>
      <c r="J3169" s="163">
        <f>I3169*F3169</f>
        <v>0</v>
      </c>
    </row>
    <row r="3170" spans="1:10" x14ac:dyDescent="0.3">
      <c r="B3170" s="14"/>
      <c r="C3170" s="10"/>
      <c r="D3170" s="16"/>
      <c r="E3170" s="15"/>
      <c r="F3170" s="38"/>
      <c r="G3170" s="39"/>
      <c r="H3170" s="180"/>
    </row>
    <row r="3171" spans="1:10" x14ac:dyDescent="0.3">
      <c r="B3171" s="14"/>
      <c r="C3171" s="9" t="s">
        <v>20</v>
      </c>
      <c r="D3171" s="16"/>
      <c r="E3171" s="15"/>
      <c r="F3171" s="38"/>
      <c r="G3171" s="39"/>
      <c r="H3171" s="180"/>
    </row>
    <row r="3172" spans="1:10" x14ac:dyDescent="0.3">
      <c r="B3172" s="14"/>
      <c r="C3172" s="10"/>
      <c r="D3172" s="16"/>
      <c r="E3172" s="15"/>
      <c r="F3172" s="38"/>
      <c r="G3172" s="39"/>
      <c r="H3172" s="180"/>
    </row>
    <row r="3173" spans="1:10" x14ac:dyDescent="0.3">
      <c r="A3173" s="13">
        <v>57</v>
      </c>
      <c r="B3173" s="14">
        <v>57</v>
      </c>
      <c r="C3173" s="10" t="s">
        <v>189</v>
      </c>
      <c r="D3173" s="16" t="s">
        <v>4</v>
      </c>
      <c r="E3173" s="15">
        <v>1</v>
      </c>
      <c r="F3173" s="38">
        <v>1575</v>
      </c>
      <c r="G3173" s="39">
        <f>F3173*E3173</f>
        <v>1575</v>
      </c>
      <c r="H3173" s="180"/>
      <c r="I3173" s="145">
        <v>1</v>
      </c>
      <c r="J3173" s="158">
        <f>I3173*F3173</f>
        <v>1575</v>
      </c>
    </row>
    <row r="3174" spans="1:10" x14ac:dyDescent="0.3">
      <c r="B3174" s="14"/>
      <c r="C3174" s="10"/>
      <c r="D3174" s="16"/>
      <c r="E3174" s="15"/>
      <c r="F3174" s="38"/>
      <c r="G3174" s="39"/>
      <c r="H3174" s="180"/>
    </row>
    <row r="3175" spans="1:10" ht="21" x14ac:dyDescent="0.3">
      <c r="B3175" s="14"/>
      <c r="C3175" s="37" t="s">
        <v>190</v>
      </c>
      <c r="D3175" s="16"/>
      <c r="E3175" s="15"/>
      <c r="F3175" s="38"/>
      <c r="G3175" s="39"/>
      <c r="H3175" s="180"/>
    </row>
    <row r="3176" spans="1:10" x14ac:dyDescent="0.3">
      <c r="B3176" s="14"/>
      <c r="C3176" s="10"/>
      <c r="D3176" s="16"/>
      <c r="E3176" s="15"/>
      <c r="F3176" s="38"/>
      <c r="G3176" s="39"/>
      <c r="H3176" s="180"/>
    </row>
    <row r="3177" spans="1:10" x14ac:dyDescent="0.3">
      <c r="B3177" s="14"/>
      <c r="C3177" s="9" t="s">
        <v>289</v>
      </c>
      <c r="D3177" s="16"/>
      <c r="E3177" s="15"/>
      <c r="F3177" s="38"/>
      <c r="G3177" s="39"/>
      <c r="H3177" s="180"/>
    </row>
    <row r="3178" spans="1:10" x14ac:dyDescent="0.3">
      <c r="B3178" s="14"/>
      <c r="C3178" s="10"/>
      <c r="D3178" s="16"/>
      <c r="E3178" s="15"/>
      <c r="F3178" s="38"/>
      <c r="G3178" s="39"/>
      <c r="H3178" s="180"/>
    </row>
    <row r="3179" spans="1:10" x14ac:dyDescent="0.3">
      <c r="A3179" s="96" t="s">
        <v>1037</v>
      </c>
      <c r="B3179" s="109">
        <v>58</v>
      </c>
      <c r="C3179" s="98" t="s">
        <v>728</v>
      </c>
      <c r="D3179" s="95" t="s">
        <v>2</v>
      </c>
      <c r="E3179" s="99">
        <v>6</v>
      </c>
      <c r="F3179" s="110">
        <v>179.8545</v>
      </c>
      <c r="G3179" s="112">
        <f>F3179*E3179</f>
        <v>1079.127</v>
      </c>
      <c r="H3179" s="185"/>
      <c r="I3179" s="145">
        <v>6</v>
      </c>
      <c r="J3179" s="158">
        <f>I3179*F3179</f>
        <v>1079.127</v>
      </c>
    </row>
    <row r="3180" spans="1:10" x14ac:dyDescent="0.3">
      <c r="B3180" s="14"/>
      <c r="C3180" s="10"/>
      <c r="D3180" s="16"/>
      <c r="E3180" s="15"/>
      <c r="F3180" s="38"/>
      <c r="G3180" s="39"/>
      <c r="H3180" s="180"/>
    </row>
    <row r="3181" spans="1:10" x14ac:dyDescent="0.3">
      <c r="A3181" s="101" t="s">
        <v>1042</v>
      </c>
      <c r="B3181" s="115">
        <v>59</v>
      </c>
      <c r="C3181" s="103" t="s">
        <v>936</v>
      </c>
      <c r="D3181" s="104" t="s">
        <v>2</v>
      </c>
      <c r="E3181" s="105">
        <v>0</v>
      </c>
      <c r="F3181" s="107">
        <v>179.8545</v>
      </c>
      <c r="G3181" s="108">
        <f>F3181*E3181</f>
        <v>0</v>
      </c>
      <c r="H3181" s="184"/>
      <c r="I3181" s="150">
        <v>0</v>
      </c>
      <c r="J3181" s="163">
        <f>I3181*F3181</f>
        <v>0</v>
      </c>
    </row>
    <row r="3182" spans="1:10" x14ac:dyDescent="0.3">
      <c r="B3182" s="14"/>
      <c r="C3182" s="10"/>
      <c r="D3182" s="16"/>
      <c r="E3182" s="15"/>
      <c r="F3182" s="38"/>
      <c r="G3182" s="39"/>
      <c r="H3182" s="180"/>
    </row>
    <row r="3183" spans="1:10" x14ac:dyDescent="0.3">
      <c r="B3183" s="14"/>
      <c r="C3183" s="9" t="s">
        <v>291</v>
      </c>
      <c r="D3183" s="16"/>
      <c r="E3183" s="15"/>
      <c r="F3183" s="38"/>
      <c r="G3183" s="39"/>
      <c r="H3183" s="180"/>
    </row>
    <row r="3184" spans="1:10" x14ac:dyDescent="0.3">
      <c r="B3184" s="14"/>
      <c r="C3184" s="10"/>
      <c r="D3184" s="16"/>
      <c r="E3184" s="15"/>
      <c r="F3184" s="38"/>
      <c r="G3184" s="39"/>
      <c r="H3184" s="180"/>
    </row>
    <row r="3185" spans="1:10" x14ac:dyDescent="0.3">
      <c r="A3185" s="96" t="s">
        <v>1037</v>
      </c>
      <c r="B3185" s="109">
        <v>60</v>
      </c>
      <c r="C3185" s="98" t="s">
        <v>290</v>
      </c>
      <c r="D3185" s="95" t="s">
        <v>3</v>
      </c>
      <c r="E3185" s="99">
        <v>15</v>
      </c>
      <c r="F3185" s="110">
        <v>72.817499999999995</v>
      </c>
      <c r="G3185" s="112">
        <f>F3185*E3185</f>
        <v>1092.2624999999998</v>
      </c>
      <c r="H3185" s="185"/>
      <c r="I3185" s="145">
        <v>15</v>
      </c>
      <c r="J3185" s="158">
        <f>I3185*F3185</f>
        <v>1092.2624999999998</v>
      </c>
    </row>
    <row r="3186" spans="1:10" x14ac:dyDescent="0.3">
      <c r="B3186" s="14"/>
      <c r="C3186" s="10"/>
      <c r="D3186" s="16"/>
      <c r="E3186" s="15"/>
      <c r="F3186" s="38"/>
      <c r="G3186" s="39"/>
      <c r="H3186" s="180"/>
    </row>
    <row r="3187" spans="1:10" x14ac:dyDescent="0.3">
      <c r="B3187" s="14"/>
      <c r="C3187" s="9" t="s">
        <v>292</v>
      </c>
      <c r="D3187" s="16"/>
      <c r="E3187" s="15"/>
      <c r="F3187" s="38"/>
      <c r="G3187" s="39"/>
      <c r="H3187" s="180"/>
    </row>
    <row r="3188" spans="1:10" x14ac:dyDescent="0.3">
      <c r="B3188" s="14"/>
      <c r="C3188" s="10"/>
      <c r="D3188" s="16"/>
      <c r="E3188" s="15"/>
      <c r="F3188" s="38"/>
      <c r="G3188" s="39"/>
      <c r="H3188" s="180"/>
    </row>
    <row r="3189" spans="1:10" x14ac:dyDescent="0.3">
      <c r="A3189" s="96" t="s">
        <v>1037</v>
      </c>
      <c r="B3189" s="109">
        <v>61</v>
      </c>
      <c r="C3189" s="98" t="s">
        <v>290</v>
      </c>
      <c r="D3189" s="95" t="s">
        <v>3</v>
      </c>
      <c r="E3189" s="99">
        <v>15</v>
      </c>
      <c r="F3189" s="110">
        <v>61.383000000000003</v>
      </c>
      <c r="G3189" s="112">
        <f>F3189*E3189</f>
        <v>920.745</v>
      </c>
      <c r="H3189" s="185"/>
      <c r="I3189" s="145">
        <v>15</v>
      </c>
      <c r="J3189" s="158">
        <f>I3189*F3189</f>
        <v>920.745</v>
      </c>
    </row>
    <row r="3190" spans="1:10" x14ac:dyDescent="0.3">
      <c r="B3190" s="14"/>
      <c r="C3190" s="10"/>
      <c r="D3190" s="16"/>
      <c r="E3190" s="15"/>
      <c r="F3190" s="38"/>
      <c r="G3190" s="39"/>
      <c r="H3190" s="180"/>
    </row>
    <row r="3191" spans="1:10" ht="21" x14ac:dyDescent="0.3">
      <c r="B3191" s="14"/>
      <c r="C3191" s="37" t="s">
        <v>821</v>
      </c>
      <c r="D3191" s="16"/>
      <c r="E3191" s="15"/>
      <c r="F3191" s="38"/>
      <c r="G3191" s="39"/>
      <c r="H3191" s="180"/>
    </row>
    <row r="3192" spans="1:10" x14ac:dyDescent="0.3">
      <c r="B3192" s="14"/>
      <c r="C3192" s="10"/>
      <c r="D3192" s="16"/>
      <c r="E3192" s="15"/>
      <c r="F3192" s="38"/>
      <c r="G3192" s="39"/>
      <c r="H3192" s="180"/>
    </row>
    <row r="3193" spans="1:10" x14ac:dyDescent="0.3">
      <c r="B3193" s="14"/>
      <c r="C3193" s="9" t="s">
        <v>822</v>
      </c>
      <c r="D3193" s="16"/>
      <c r="E3193" s="15"/>
      <c r="F3193" s="38"/>
      <c r="G3193" s="39"/>
      <c r="H3193" s="180"/>
    </row>
    <row r="3194" spans="1:10" x14ac:dyDescent="0.3">
      <c r="B3194" s="14"/>
      <c r="C3194" s="10"/>
      <c r="D3194" s="16"/>
      <c r="E3194" s="15"/>
      <c r="F3194" s="38"/>
      <c r="G3194" s="39"/>
      <c r="H3194" s="180"/>
    </row>
    <row r="3195" spans="1:10" x14ac:dyDescent="0.3">
      <c r="A3195" s="96" t="s">
        <v>1037</v>
      </c>
      <c r="B3195" s="109">
        <v>62</v>
      </c>
      <c r="C3195" s="98" t="s">
        <v>823</v>
      </c>
      <c r="D3195" s="95" t="s">
        <v>2</v>
      </c>
      <c r="E3195" s="99">
        <v>10</v>
      </c>
      <c r="F3195" s="110">
        <v>73.5</v>
      </c>
      <c r="G3195" s="112">
        <f>F3195*E3195</f>
        <v>735</v>
      </c>
      <c r="H3195" s="185"/>
      <c r="I3195" s="145">
        <v>10</v>
      </c>
      <c r="J3195" s="158">
        <f>I3195*F3195</f>
        <v>735</v>
      </c>
    </row>
    <row r="3196" spans="1:10" x14ac:dyDescent="0.3">
      <c r="B3196" s="14"/>
      <c r="C3196" s="10"/>
      <c r="D3196" s="16"/>
      <c r="E3196" s="15"/>
      <c r="F3196" s="38"/>
      <c r="G3196" s="39"/>
      <c r="H3196" s="180"/>
    </row>
    <row r="3197" spans="1:10" x14ac:dyDescent="0.3">
      <c r="B3197" s="14"/>
      <c r="C3197" s="9" t="s">
        <v>191</v>
      </c>
      <c r="D3197" s="16"/>
      <c r="E3197" s="15"/>
      <c r="F3197" s="38"/>
      <c r="G3197" s="39"/>
      <c r="H3197" s="180"/>
    </row>
    <row r="3198" spans="1:10" x14ac:dyDescent="0.3">
      <c r="B3198" s="14"/>
      <c r="C3198" s="10"/>
      <c r="D3198" s="16"/>
      <c r="E3198" s="15"/>
      <c r="F3198" s="38"/>
      <c r="G3198" s="39"/>
      <c r="H3198" s="180"/>
    </row>
    <row r="3199" spans="1:10" ht="21" x14ac:dyDescent="0.3">
      <c r="B3199" s="14"/>
      <c r="C3199" s="37" t="s">
        <v>192</v>
      </c>
      <c r="D3199" s="16"/>
      <c r="E3199" s="15"/>
      <c r="F3199" s="38"/>
      <c r="G3199" s="39"/>
      <c r="H3199" s="180"/>
    </row>
    <row r="3200" spans="1:10" x14ac:dyDescent="0.3">
      <c r="B3200" s="14"/>
      <c r="C3200" s="10"/>
      <c r="D3200" s="16"/>
      <c r="E3200" s="15"/>
      <c r="F3200" s="38"/>
      <c r="G3200" s="39"/>
      <c r="H3200" s="180"/>
    </row>
    <row r="3201" spans="1:10" x14ac:dyDescent="0.3">
      <c r="A3201" s="13">
        <v>57</v>
      </c>
      <c r="B3201" s="14">
        <v>63</v>
      </c>
      <c r="C3201" s="10" t="s">
        <v>193</v>
      </c>
      <c r="D3201" s="16" t="s">
        <v>4</v>
      </c>
      <c r="E3201" s="15">
        <v>1</v>
      </c>
      <c r="F3201" s="38">
        <v>1391.25</v>
      </c>
      <c r="G3201" s="39">
        <f>F3201*E3201</f>
        <v>1391.25</v>
      </c>
      <c r="H3201" s="180"/>
      <c r="I3201" s="145">
        <v>1</v>
      </c>
      <c r="J3201" s="158">
        <f>I3201*F3201</f>
        <v>1391.25</v>
      </c>
    </row>
    <row r="3202" spans="1:10" x14ac:dyDescent="0.3">
      <c r="B3202" s="14"/>
      <c r="C3202" s="10"/>
      <c r="D3202" s="16"/>
      <c r="E3202" s="15"/>
      <c r="F3202" s="38"/>
      <c r="G3202" s="39"/>
      <c r="H3202" s="180"/>
    </row>
    <row r="3203" spans="1:10" x14ac:dyDescent="0.3">
      <c r="B3203" s="14"/>
      <c r="C3203" s="10"/>
      <c r="D3203" s="16"/>
      <c r="E3203" s="15"/>
      <c r="F3203" s="38"/>
      <c r="G3203" s="39"/>
      <c r="H3203" s="180"/>
    </row>
    <row r="3204" spans="1:10" x14ac:dyDescent="0.3">
      <c r="B3204" s="35"/>
      <c r="C3204" s="44"/>
      <c r="D3204" s="16"/>
      <c r="E3204" s="15"/>
      <c r="F3204" s="38"/>
      <c r="G3204" s="39"/>
      <c r="H3204" s="180"/>
    </row>
    <row r="3205" spans="1:10" ht="19.5" thickBot="1" x14ac:dyDescent="0.35">
      <c r="B3205" s="35"/>
      <c r="C3205" s="42" t="s">
        <v>646</v>
      </c>
      <c r="D3205" s="16"/>
      <c r="E3205" s="15"/>
      <c r="F3205" s="52"/>
      <c r="G3205" s="53">
        <f>SUM(G3018:G3202)</f>
        <v>22984.561500000003</v>
      </c>
      <c r="H3205" s="179"/>
      <c r="J3205" s="53">
        <f>SUM(J3018:J3202)</f>
        <v>18839.949000000001</v>
      </c>
    </row>
    <row r="3206" spans="1:10" ht="19.5" thickTop="1" x14ac:dyDescent="0.3">
      <c r="B3206" s="35"/>
      <c r="C3206" s="42"/>
      <c r="D3206" s="16"/>
      <c r="E3206" s="15"/>
      <c r="F3206" s="52"/>
      <c r="G3206" s="54"/>
      <c r="H3206" s="179"/>
    </row>
    <row r="3207" spans="1:10" x14ac:dyDescent="0.3">
      <c r="B3207" s="35"/>
      <c r="C3207" s="43"/>
      <c r="D3207" s="16"/>
      <c r="E3207" s="15"/>
      <c r="F3207" s="38"/>
      <c r="G3207" s="39"/>
      <c r="H3207" s="180"/>
    </row>
    <row r="3208" spans="1:10" x14ac:dyDescent="0.3">
      <c r="B3208" s="35"/>
      <c r="C3208" s="44" t="s">
        <v>711</v>
      </c>
      <c r="D3208" s="16"/>
      <c r="E3208" s="15"/>
      <c r="F3208" s="38"/>
      <c r="G3208" s="39"/>
      <c r="H3208" s="180"/>
    </row>
    <row r="3209" spans="1:10" x14ac:dyDescent="0.3">
      <c r="B3209" s="35"/>
      <c r="C3209" s="44" t="s">
        <v>713</v>
      </c>
      <c r="D3209" s="16"/>
      <c r="E3209" s="15"/>
      <c r="F3209" s="38"/>
      <c r="G3209" s="39"/>
      <c r="H3209" s="180"/>
    </row>
    <row r="3210" spans="1:10" x14ac:dyDescent="0.3">
      <c r="B3210" s="35"/>
      <c r="C3210" s="44" t="s">
        <v>675</v>
      </c>
      <c r="D3210" s="16"/>
      <c r="E3210" s="15"/>
      <c r="F3210" s="38"/>
      <c r="G3210" s="39"/>
      <c r="H3210" s="180"/>
    </row>
    <row r="3211" spans="1:10" x14ac:dyDescent="0.3">
      <c r="B3211" s="35"/>
      <c r="C3211" s="44"/>
      <c r="D3211" s="16"/>
      <c r="E3211" s="15"/>
      <c r="F3211" s="38"/>
      <c r="G3211" s="39"/>
      <c r="H3211" s="180"/>
    </row>
    <row r="3212" spans="1:10" x14ac:dyDescent="0.3">
      <c r="B3212" s="35"/>
      <c r="C3212" s="44"/>
      <c r="D3212" s="16"/>
      <c r="E3212" s="15"/>
      <c r="F3212" s="38"/>
      <c r="G3212" s="39"/>
      <c r="H3212" s="180"/>
    </row>
    <row r="3213" spans="1:10" ht="21" x14ac:dyDescent="0.3">
      <c r="B3213" s="14"/>
      <c r="C3213" s="37" t="s">
        <v>731</v>
      </c>
      <c r="D3213" s="16"/>
      <c r="E3213" s="15"/>
      <c r="F3213" s="38"/>
      <c r="G3213" s="39"/>
      <c r="H3213" s="180"/>
    </row>
    <row r="3214" spans="1:10" x14ac:dyDescent="0.3">
      <c r="B3214" s="14"/>
      <c r="C3214" s="10"/>
      <c r="D3214" s="16"/>
      <c r="E3214" s="15"/>
      <c r="F3214" s="38"/>
      <c r="G3214" s="39"/>
      <c r="H3214" s="180"/>
    </row>
    <row r="3215" spans="1:10" ht="21" x14ac:dyDescent="0.3">
      <c r="B3215" s="14"/>
      <c r="C3215" s="37" t="s">
        <v>194</v>
      </c>
      <c r="D3215" s="16"/>
      <c r="E3215" s="15"/>
      <c r="F3215" s="38"/>
      <c r="G3215" s="39"/>
      <c r="H3215" s="180"/>
    </row>
    <row r="3216" spans="1:10" x14ac:dyDescent="0.3">
      <c r="B3216" s="14"/>
      <c r="C3216" s="10"/>
      <c r="D3216" s="16"/>
      <c r="E3216" s="15"/>
      <c r="F3216" s="38"/>
      <c r="G3216" s="39"/>
      <c r="H3216" s="180"/>
    </row>
    <row r="3217" spans="2:8" x14ac:dyDescent="0.3">
      <c r="B3217" s="14"/>
      <c r="C3217" s="9" t="s">
        <v>0</v>
      </c>
      <c r="D3217" s="16"/>
      <c r="E3217" s="15"/>
      <c r="F3217" s="38"/>
      <c r="G3217" s="39"/>
      <c r="H3217" s="180"/>
    </row>
    <row r="3218" spans="2:8" x14ac:dyDescent="0.3">
      <c r="B3218" s="14"/>
      <c r="C3218" s="9"/>
      <c r="D3218" s="16"/>
      <c r="E3218" s="15"/>
      <c r="F3218" s="38"/>
      <c r="G3218" s="39"/>
      <c r="H3218" s="180"/>
    </row>
    <row r="3219" spans="2:8" ht="56.25" x14ac:dyDescent="0.3">
      <c r="B3219" s="14"/>
      <c r="C3219" s="66" t="s">
        <v>34</v>
      </c>
      <c r="D3219" s="16"/>
      <c r="E3219" s="15"/>
      <c r="F3219" s="38"/>
      <c r="G3219" s="39"/>
      <c r="H3219" s="180"/>
    </row>
    <row r="3220" spans="2:8" ht="37.5" x14ac:dyDescent="0.3">
      <c r="B3220" s="14"/>
      <c r="C3220" s="66" t="s">
        <v>239</v>
      </c>
      <c r="D3220" s="16"/>
      <c r="E3220" s="15"/>
      <c r="F3220" s="38"/>
      <c r="G3220" s="39"/>
      <c r="H3220" s="180"/>
    </row>
    <row r="3221" spans="2:8" ht="187.5" x14ac:dyDescent="0.3">
      <c r="B3221" s="14"/>
      <c r="C3221" s="66" t="s">
        <v>1029</v>
      </c>
      <c r="D3221" s="16"/>
      <c r="E3221" s="15"/>
      <c r="F3221" s="38"/>
      <c r="G3221" s="39"/>
      <c r="H3221" s="180"/>
    </row>
    <row r="3222" spans="2:8" ht="37.5" x14ac:dyDescent="0.3">
      <c r="B3222" s="14"/>
      <c r="C3222" s="66" t="s">
        <v>727</v>
      </c>
      <c r="D3222" s="16"/>
      <c r="E3222" s="15"/>
      <c r="F3222" s="38"/>
      <c r="G3222" s="39"/>
      <c r="H3222" s="180"/>
    </row>
    <row r="3223" spans="2:8" x14ac:dyDescent="0.3">
      <c r="B3223" s="14"/>
      <c r="C3223" s="10"/>
      <c r="D3223" s="16"/>
      <c r="E3223" s="15"/>
      <c r="F3223" s="38"/>
      <c r="G3223" s="39"/>
      <c r="H3223" s="180"/>
    </row>
    <row r="3224" spans="2:8" ht="131.25" x14ac:dyDescent="0.3">
      <c r="B3224" s="14"/>
      <c r="C3224" s="66" t="s">
        <v>195</v>
      </c>
      <c r="D3224" s="16"/>
      <c r="E3224" s="15"/>
      <c r="F3224" s="38"/>
      <c r="G3224" s="39"/>
      <c r="H3224" s="180"/>
    </row>
    <row r="3225" spans="2:8" x14ac:dyDescent="0.3">
      <c r="B3225" s="14"/>
      <c r="C3225" s="66"/>
      <c r="D3225" s="16"/>
      <c r="E3225" s="15"/>
      <c r="F3225" s="38"/>
      <c r="G3225" s="39"/>
      <c r="H3225" s="180"/>
    </row>
    <row r="3226" spans="2:8" ht="21" x14ac:dyDescent="0.3">
      <c r="B3226" s="14"/>
      <c r="C3226" s="37" t="s">
        <v>83</v>
      </c>
      <c r="D3226" s="16"/>
      <c r="E3226" s="15"/>
      <c r="F3226" s="38"/>
      <c r="G3226" s="39"/>
      <c r="H3226" s="180"/>
    </row>
    <row r="3227" spans="2:8" x14ac:dyDescent="0.3">
      <c r="B3227" s="14"/>
      <c r="C3227" s="10"/>
      <c r="D3227" s="16"/>
      <c r="E3227" s="15"/>
      <c r="F3227" s="38"/>
      <c r="G3227" s="39"/>
      <c r="H3227" s="180"/>
    </row>
    <row r="3228" spans="2:8" ht="21" x14ac:dyDescent="0.3">
      <c r="B3228" s="14"/>
      <c r="C3228" s="37" t="s">
        <v>196</v>
      </c>
      <c r="D3228" s="16"/>
      <c r="E3228" s="15"/>
      <c r="F3228" s="38"/>
      <c r="G3228" s="39"/>
      <c r="H3228" s="180"/>
    </row>
    <row r="3229" spans="2:8" x14ac:dyDescent="0.3">
      <c r="B3229" s="14"/>
      <c r="C3229" s="10"/>
      <c r="D3229" s="16"/>
      <c r="E3229" s="15"/>
      <c r="F3229" s="38"/>
      <c r="G3229" s="39"/>
      <c r="H3229" s="180"/>
    </row>
    <row r="3230" spans="2:8" x14ac:dyDescent="0.3">
      <c r="B3230" s="14"/>
      <c r="C3230" s="9" t="s">
        <v>197</v>
      </c>
      <c r="D3230" s="16"/>
      <c r="E3230" s="15"/>
      <c r="F3230" s="38"/>
      <c r="G3230" s="39"/>
      <c r="H3230" s="180"/>
    </row>
    <row r="3231" spans="2:8" x14ac:dyDescent="0.3">
      <c r="B3231" s="14"/>
      <c r="C3231" s="10"/>
      <c r="D3231" s="16"/>
      <c r="E3231" s="15"/>
      <c r="F3231" s="38"/>
      <c r="G3231" s="39"/>
      <c r="H3231" s="180"/>
    </row>
    <row r="3232" spans="2:8" ht="75" x14ac:dyDescent="0.3">
      <c r="B3232" s="14"/>
      <c r="C3232" s="10" t="s">
        <v>198</v>
      </c>
      <c r="D3232" s="16"/>
      <c r="E3232" s="15"/>
      <c r="F3232" s="38"/>
      <c r="G3232" s="39"/>
      <c r="H3232" s="180"/>
    </row>
    <row r="3233" spans="2:8" x14ac:dyDescent="0.3">
      <c r="B3233" s="14"/>
      <c r="C3233" s="10"/>
      <c r="D3233" s="16"/>
      <c r="E3233" s="15"/>
      <c r="F3233" s="38"/>
      <c r="G3233" s="39"/>
      <c r="H3233" s="180"/>
    </row>
    <row r="3234" spans="2:8" x14ac:dyDescent="0.3">
      <c r="B3234" s="14"/>
      <c r="C3234" s="9" t="s">
        <v>234</v>
      </c>
      <c r="D3234" s="16"/>
      <c r="E3234" s="15"/>
      <c r="F3234" s="38"/>
      <c r="G3234" s="39"/>
      <c r="H3234" s="180"/>
    </row>
    <row r="3235" spans="2:8" x14ac:dyDescent="0.3">
      <c r="B3235" s="14"/>
      <c r="C3235" s="10"/>
      <c r="D3235" s="16"/>
      <c r="E3235" s="15"/>
      <c r="F3235" s="38"/>
      <c r="G3235" s="39"/>
      <c r="H3235" s="180"/>
    </row>
    <row r="3236" spans="2:8" ht="37.5" x14ac:dyDescent="0.3">
      <c r="B3236" s="14"/>
      <c r="C3236" s="10" t="s">
        <v>199</v>
      </c>
      <c r="D3236" s="16"/>
      <c r="E3236" s="15"/>
      <c r="F3236" s="38"/>
      <c r="G3236" s="39"/>
      <c r="H3236" s="180"/>
    </row>
    <row r="3237" spans="2:8" x14ac:dyDescent="0.3">
      <c r="B3237" s="14"/>
      <c r="C3237" s="10"/>
      <c r="D3237" s="16"/>
      <c r="E3237" s="15"/>
      <c r="F3237" s="38"/>
      <c r="G3237" s="39"/>
      <c r="H3237" s="180"/>
    </row>
    <row r="3238" spans="2:8" x14ac:dyDescent="0.3">
      <c r="B3238" s="14"/>
      <c r="C3238" s="10"/>
      <c r="D3238" s="16"/>
      <c r="E3238" s="15"/>
      <c r="F3238" s="38"/>
      <c r="G3238" s="39"/>
      <c r="H3238" s="180"/>
    </row>
    <row r="3239" spans="2:8" x14ac:dyDescent="0.3">
      <c r="B3239" s="14"/>
      <c r="C3239" s="9" t="s">
        <v>200</v>
      </c>
      <c r="D3239" s="16"/>
      <c r="E3239" s="15"/>
      <c r="F3239" s="38"/>
      <c r="G3239" s="39"/>
      <c r="H3239" s="180"/>
    </row>
    <row r="3240" spans="2:8" ht="56.25" x14ac:dyDescent="0.3">
      <c r="B3240" s="14"/>
      <c r="C3240" s="10" t="s">
        <v>201</v>
      </c>
      <c r="D3240" s="16"/>
      <c r="E3240" s="15"/>
      <c r="F3240" s="38"/>
      <c r="G3240" s="39"/>
      <c r="H3240" s="180"/>
    </row>
    <row r="3241" spans="2:8" x14ac:dyDescent="0.3">
      <c r="B3241" s="14"/>
      <c r="C3241" s="10"/>
      <c r="D3241" s="16"/>
      <c r="E3241" s="15"/>
      <c r="F3241" s="38"/>
      <c r="G3241" s="39"/>
      <c r="H3241" s="180"/>
    </row>
    <row r="3242" spans="2:8" ht="21" x14ac:dyDescent="0.3">
      <c r="B3242" s="14"/>
      <c r="C3242" s="37" t="s">
        <v>202</v>
      </c>
      <c r="D3242" s="16"/>
      <c r="E3242" s="15"/>
      <c r="F3242" s="38"/>
      <c r="G3242" s="39"/>
      <c r="H3242" s="180"/>
    </row>
    <row r="3243" spans="2:8" x14ac:dyDescent="0.3">
      <c r="B3243" s="14"/>
      <c r="C3243" s="10"/>
      <c r="D3243" s="16"/>
      <c r="E3243" s="15"/>
      <c r="F3243" s="38"/>
      <c r="G3243" s="39"/>
      <c r="H3243" s="180"/>
    </row>
    <row r="3244" spans="2:8" ht="37.5" x14ac:dyDescent="0.3">
      <c r="B3244" s="14"/>
      <c r="C3244" s="10" t="s">
        <v>729</v>
      </c>
      <c r="D3244" s="16"/>
      <c r="E3244" s="15"/>
      <c r="F3244" s="38"/>
      <c r="G3244" s="39"/>
      <c r="H3244" s="180"/>
    </row>
    <row r="3245" spans="2:8" x14ac:dyDescent="0.3">
      <c r="B3245" s="14"/>
      <c r="C3245" s="10"/>
      <c r="D3245" s="16"/>
      <c r="E3245" s="15"/>
      <c r="F3245" s="38"/>
      <c r="G3245" s="39"/>
      <c r="H3245" s="180"/>
    </row>
    <row r="3246" spans="2:8" ht="21" x14ac:dyDescent="0.3">
      <c r="B3246" s="14"/>
      <c r="C3246" s="37" t="s">
        <v>203</v>
      </c>
      <c r="D3246" s="16"/>
      <c r="E3246" s="15"/>
      <c r="F3246" s="38"/>
      <c r="G3246" s="39"/>
      <c r="H3246" s="180"/>
    </row>
    <row r="3247" spans="2:8" x14ac:dyDescent="0.3">
      <c r="B3247" s="14"/>
      <c r="C3247" s="10"/>
      <c r="D3247" s="16"/>
      <c r="E3247" s="15"/>
      <c r="F3247" s="38"/>
      <c r="G3247" s="39"/>
      <c r="H3247" s="180"/>
    </row>
    <row r="3248" spans="2:8" x14ac:dyDescent="0.3">
      <c r="B3248" s="14"/>
      <c r="C3248" s="9" t="s">
        <v>0</v>
      </c>
      <c r="D3248" s="16"/>
      <c r="E3248" s="15"/>
      <c r="F3248" s="38"/>
      <c r="G3248" s="39"/>
      <c r="H3248" s="180"/>
    </row>
    <row r="3249" spans="1:10" x14ac:dyDescent="0.3">
      <c r="B3249" s="14"/>
      <c r="C3249" s="10"/>
      <c r="D3249" s="16"/>
      <c r="E3249" s="15"/>
      <c r="F3249" s="38"/>
      <c r="G3249" s="39"/>
      <c r="H3249" s="180"/>
    </row>
    <row r="3250" spans="1:10" ht="168.75" x14ac:dyDescent="0.3">
      <c r="B3250" s="14"/>
      <c r="C3250" s="66" t="s">
        <v>204</v>
      </c>
      <c r="D3250" s="16"/>
      <c r="E3250" s="15"/>
      <c r="F3250" s="38"/>
      <c r="G3250" s="39"/>
      <c r="H3250" s="180"/>
    </row>
    <row r="3251" spans="1:10" ht="37.5" x14ac:dyDescent="0.3">
      <c r="B3251" s="14"/>
      <c r="C3251" s="66" t="s">
        <v>244</v>
      </c>
      <c r="D3251" s="16"/>
      <c r="E3251" s="15"/>
      <c r="F3251" s="38"/>
      <c r="G3251" s="39"/>
      <c r="H3251" s="180"/>
    </row>
    <row r="3252" spans="1:10" ht="37.5" x14ac:dyDescent="0.3">
      <c r="B3252" s="14"/>
      <c r="C3252" s="66" t="s">
        <v>245</v>
      </c>
      <c r="D3252" s="16"/>
      <c r="E3252" s="15"/>
      <c r="F3252" s="38"/>
      <c r="G3252" s="39"/>
      <c r="H3252" s="180"/>
    </row>
    <row r="3253" spans="1:10" x14ac:dyDescent="0.3">
      <c r="B3253" s="14"/>
      <c r="C3253" s="10"/>
      <c r="D3253" s="16"/>
      <c r="E3253" s="15"/>
      <c r="F3253" s="38"/>
      <c r="G3253" s="39"/>
      <c r="H3253" s="180"/>
    </row>
    <row r="3254" spans="1:10" ht="75" x14ac:dyDescent="0.3">
      <c r="B3254" s="14"/>
      <c r="C3254" s="66" t="s">
        <v>205</v>
      </c>
      <c r="D3254" s="16"/>
      <c r="E3254" s="15"/>
      <c r="F3254" s="38"/>
      <c r="G3254" s="39"/>
      <c r="H3254" s="180"/>
    </row>
    <row r="3255" spans="1:10" x14ac:dyDescent="0.3">
      <c r="B3255" s="14"/>
      <c r="C3255" s="66"/>
      <c r="D3255" s="16"/>
      <c r="E3255" s="15"/>
      <c r="F3255" s="38"/>
      <c r="G3255" s="39"/>
      <c r="H3255" s="180"/>
    </row>
    <row r="3256" spans="1:10" ht="42" x14ac:dyDescent="0.3">
      <c r="B3256" s="14"/>
      <c r="C3256" s="37" t="s">
        <v>943</v>
      </c>
      <c r="D3256" s="16"/>
      <c r="E3256" s="15"/>
      <c r="F3256" s="38"/>
      <c r="G3256" s="39"/>
      <c r="H3256" s="180"/>
    </row>
    <row r="3257" spans="1:10" x14ac:dyDescent="0.3">
      <c r="B3257" s="14"/>
      <c r="C3257" s="66"/>
      <c r="D3257" s="16"/>
      <c r="E3257" s="15"/>
      <c r="F3257" s="38"/>
      <c r="G3257" s="39"/>
      <c r="H3257" s="180"/>
    </row>
    <row r="3258" spans="1:10" ht="75" x14ac:dyDescent="0.3">
      <c r="B3258" s="14"/>
      <c r="C3258" s="9" t="s">
        <v>941</v>
      </c>
      <c r="D3258" s="16"/>
      <c r="E3258" s="15"/>
      <c r="F3258" s="38"/>
      <c r="G3258" s="39"/>
      <c r="H3258" s="180"/>
    </row>
    <row r="3259" spans="1:10" x14ac:dyDescent="0.3">
      <c r="B3259" s="14"/>
      <c r="C3259" s="10"/>
      <c r="D3259" s="16"/>
      <c r="E3259" s="15"/>
      <c r="F3259" s="38"/>
      <c r="G3259" s="39"/>
      <c r="H3259" s="180"/>
    </row>
    <row r="3260" spans="1:10" x14ac:dyDescent="0.3">
      <c r="A3260" s="13">
        <v>59</v>
      </c>
      <c r="B3260" s="14">
        <v>1</v>
      </c>
      <c r="C3260" s="10" t="s">
        <v>836</v>
      </c>
      <c r="D3260" s="16" t="s">
        <v>235</v>
      </c>
      <c r="E3260" s="15">
        <v>43</v>
      </c>
      <c r="F3260" s="38">
        <v>17.515800000000002</v>
      </c>
      <c r="G3260" s="39">
        <f>F3260*E3260</f>
        <v>753.1794000000001</v>
      </c>
      <c r="H3260" s="180"/>
      <c r="I3260" s="145">
        <v>122</v>
      </c>
      <c r="J3260" s="158">
        <f>I3260*F3260</f>
        <v>2136.9276000000004</v>
      </c>
    </row>
    <row r="3261" spans="1:10" x14ac:dyDescent="0.3">
      <c r="B3261" s="14"/>
      <c r="C3261" s="10"/>
      <c r="D3261" s="16"/>
      <c r="E3261" s="15"/>
      <c r="F3261" s="38"/>
      <c r="G3261" s="39"/>
      <c r="H3261" s="180"/>
    </row>
    <row r="3262" spans="1:10" ht="42" x14ac:dyDescent="0.3">
      <c r="B3262" s="14"/>
      <c r="C3262" s="37" t="s">
        <v>1010</v>
      </c>
      <c r="D3262" s="16"/>
      <c r="E3262" s="15"/>
      <c r="F3262" s="38"/>
      <c r="G3262" s="39"/>
      <c r="H3262" s="180"/>
    </row>
    <row r="3263" spans="1:10" x14ac:dyDescent="0.3">
      <c r="B3263" s="14"/>
      <c r="C3263" s="10"/>
      <c r="D3263" s="16"/>
      <c r="E3263" s="15"/>
      <c r="F3263" s="38"/>
      <c r="G3263" s="39"/>
      <c r="H3263" s="180"/>
    </row>
    <row r="3264" spans="1:10" ht="83.25" customHeight="1" x14ac:dyDescent="0.3">
      <c r="B3264" s="14"/>
      <c r="C3264" s="9" t="s">
        <v>941</v>
      </c>
      <c r="D3264" s="16"/>
      <c r="E3264" s="15"/>
      <c r="F3264" s="38"/>
      <c r="G3264" s="39"/>
      <c r="H3264" s="180"/>
    </row>
    <row r="3265" spans="1:10" x14ac:dyDescent="0.3">
      <c r="B3265" s="14"/>
      <c r="C3265" s="10"/>
      <c r="D3265" s="16"/>
      <c r="E3265" s="15"/>
      <c r="F3265" s="38"/>
      <c r="G3265" s="39"/>
      <c r="H3265" s="180"/>
    </row>
    <row r="3266" spans="1:10" x14ac:dyDescent="0.3">
      <c r="A3266" s="13">
        <v>59</v>
      </c>
      <c r="B3266" s="14">
        <v>2</v>
      </c>
      <c r="C3266" s="10" t="s">
        <v>836</v>
      </c>
      <c r="D3266" s="16" t="s">
        <v>235</v>
      </c>
      <c r="E3266" s="15">
        <v>8</v>
      </c>
      <c r="F3266" s="38">
        <v>17.515800000000002</v>
      </c>
      <c r="G3266" s="39">
        <f>F3266*E3266</f>
        <v>140.12640000000002</v>
      </c>
      <c r="H3266" s="180"/>
      <c r="I3266" s="145">
        <v>10.23</v>
      </c>
      <c r="J3266" s="158">
        <f>I3266*F3266</f>
        <v>179.18663400000003</v>
      </c>
    </row>
    <row r="3267" spans="1:10" x14ac:dyDescent="0.3">
      <c r="B3267" s="14"/>
      <c r="C3267" s="10"/>
      <c r="D3267" s="16"/>
      <c r="E3267" s="15"/>
      <c r="F3267" s="38"/>
      <c r="G3267" s="39"/>
      <c r="H3267" s="180"/>
    </row>
    <row r="3268" spans="1:10" ht="42" x14ac:dyDescent="0.3">
      <c r="B3268" s="14"/>
      <c r="C3268" s="37" t="s">
        <v>1094</v>
      </c>
      <c r="D3268" s="16"/>
      <c r="E3268" s="15"/>
      <c r="F3268" s="38"/>
      <c r="G3268" s="39"/>
      <c r="H3268" s="180"/>
    </row>
    <row r="3269" spans="1:10" ht="87" customHeight="1" x14ac:dyDescent="0.3">
      <c r="B3269" s="14"/>
      <c r="C3269" s="9" t="s">
        <v>1095</v>
      </c>
      <c r="D3269" s="16"/>
      <c r="E3269" s="15"/>
      <c r="F3269" s="38"/>
      <c r="G3269" s="39"/>
      <c r="H3269" s="180"/>
    </row>
    <row r="3270" spans="1:10" x14ac:dyDescent="0.3">
      <c r="B3270" s="14"/>
      <c r="C3270" s="10"/>
      <c r="D3270" s="16"/>
      <c r="E3270" s="15"/>
      <c r="F3270" s="38"/>
      <c r="G3270" s="39"/>
      <c r="H3270" s="180"/>
    </row>
    <row r="3271" spans="1:10" x14ac:dyDescent="0.3">
      <c r="A3271" s="101" t="s">
        <v>1042</v>
      </c>
      <c r="B3271" s="115">
        <v>3</v>
      </c>
      <c r="C3271" s="103" t="s">
        <v>1096</v>
      </c>
      <c r="D3271" s="104" t="s">
        <v>235</v>
      </c>
      <c r="E3271" s="105">
        <v>0</v>
      </c>
      <c r="F3271" s="107">
        <v>95</v>
      </c>
      <c r="G3271" s="108">
        <f>F3271*E3271</f>
        <v>0</v>
      </c>
      <c r="H3271" s="184"/>
      <c r="I3271" s="150">
        <v>0</v>
      </c>
      <c r="J3271" s="163">
        <f>I3271*F3271</f>
        <v>0</v>
      </c>
    </row>
    <row r="3272" spans="1:10" x14ac:dyDescent="0.3">
      <c r="B3272" s="14"/>
      <c r="C3272" s="10"/>
      <c r="D3272" s="16"/>
      <c r="E3272" s="15"/>
      <c r="F3272" s="38"/>
      <c r="G3272" s="39"/>
      <c r="H3272" s="180"/>
    </row>
    <row r="3273" spans="1:10" ht="42" x14ac:dyDescent="0.3">
      <c r="B3273" s="14"/>
      <c r="C3273" s="37" t="s">
        <v>1011</v>
      </c>
      <c r="D3273" s="16"/>
      <c r="E3273" s="15"/>
      <c r="F3273" s="38"/>
      <c r="G3273" s="39"/>
      <c r="H3273" s="180"/>
    </row>
    <row r="3274" spans="1:10" ht="21" x14ac:dyDescent="0.3">
      <c r="B3274" s="14"/>
      <c r="C3274" s="37"/>
      <c r="D3274" s="16"/>
      <c r="E3274" s="15"/>
      <c r="F3274" s="38"/>
      <c r="G3274" s="39"/>
      <c r="H3274" s="180"/>
    </row>
    <row r="3275" spans="1:10" ht="75" x14ac:dyDescent="0.3">
      <c r="B3275" s="14"/>
      <c r="C3275" s="9" t="s">
        <v>941</v>
      </c>
      <c r="D3275" s="16"/>
      <c r="E3275" s="15"/>
      <c r="F3275" s="38"/>
      <c r="G3275" s="39"/>
      <c r="H3275" s="180"/>
    </row>
    <row r="3276" spans="1:10" x14ac:dyDescent="0.3">
      <c r="B3276" s="14"/>
      <c r="C3276" s="9"/>
      <c r="D3276" s="16"/>
      <c r="E3276" s="15"/>
      <c r="F3276" s="38"/>
      <c r="G3276" s="39"/>
      <c r="H3276" s="180"/>
    </row>
    <row r="3277" spans="1:10" x14ac:dyDescent="0.3">
      <c r="A3277" s="13">
        <v>59</v>
      </c>
      <c r="B3277" s="14">
        <v>3</v>
      </c>
      <c r="C3277" s="10" t="s">
        <v>836</v>
      </c>
      <c r="D3277" s="16" t="s">
        <v>235</v>
      </c>
      <c r="E3277" s="15">
        <v>32.4</v>
      </c>
      <c r="F3277" s="38">
        <v>17.482500000000002</v>
      </c>
      <c r="G3277" s="39">
        <f>F3277*E3277</f>
        <v>566.43299999999999</v>
      </c>
      <c r="H3277" s="180"/>
      <c r="I3277" s="145">
        <v>94</v>
      </c>
      <c r="J3277" s="158">
        <f>I3277*F3277</f>
        <v>1643.3550000000002</v>
      </c>
    </row>
    <row r="3278" spans="1:10" x14ac:dyDescent="0.3">
      <c r="B3278" s="14"/>
      <c r="C3278" s="10"/>
      <c r="D3278" s="16"/>
      <c r="E3278" s="15"/>
      <c r="F3278" s="38"/>
      <c r="G3278" s="39"/>
      <c r="H3278" s="180"/>
    </row>
    <row r="3279" spans="1:10" ht="21" x14ac:dyDescent="0.3">
      <c r="B3279" s="14"/>
      <c r="C3279" s="37" t="s">
        <v>944</v>
      </c>
      <c r="D3279" s="16"/>
      <c r="E3279" s="15"/>
      <c r="F3279" s="38"/>
      <c r="G3279" s="39"/>
      <c r="H3279" s="180"/>
    </row>
    <row r="3280" spans="1:10" x14ac:dyDescent="0.3">
      <c r="B3280" s="14"/>
      <c r="C3280" s="10"/>
      <c r="D3280" s="16"/>
      <c r="E3280" s="15"/>
      <c r="F3280" s="38"/>
      <c r="G3280" s="39"/>
      <c r="H3280" s="180"/>
    </row>
    <row r="3281" spans="1:10" ht="21" x14ac:dyDescent="0.3">
      <c r="B3281" s="14"/>
      <c r="C3281" s="37" t="s">
        <v>937</v>
      </c>
      <c r="D3281" s="16"/>
      <c r="E3281" s="15"/>
      <c r="F3281" s="38"/>
      <c r="G3281" s="39"/>
      <c r="H3281" s="180"/>
    </row>
    <row r="3282" spans="1:10" x14ac:dyDescent="0.3">
      <c r="B3282" s="14"/>
      <c r="C3282" s="10"/>
      <c r="D3282" s="16"/>
      <c r="E3282" s="15"/>
      <c r="F3282" s="38"/>
      <c r="G3282" s="39"/>
      <c r="H3282" s="180"/>
    </row>
    <row r="3283" spans="1:10" x14ac:dyDescent="0.3">
      <c r="B3283" s="14"/>
      <c r="C3283" s="9" t="s">
        <v>938</v>
      </c>
      <c r="D3283" s="16"/>
      <c r="E3283" s="15"/>
      <c r="F3283" s="38"/>
      <c r="G3283" s="39"/>
      <c r="H3283" s="180"/>
    </row>
    <row r="3284" spans="1:10" x14ac:dyDescent="0.3">
      <c r="B3284" s="14"/>
      <c r="C3284" s="10"/>
      <c r="D3284" s="16"/>
      <c r="E3284" s="15"/>
      <c r="F3284" s="38"/>
      <c r="G3284" s="39"/>
      <c r="H3284" s="180"/>
    </row>
    <row r="3285" spans="1:10" x14ac:dyDescent="0.3">
      <c r="A3285" s="13">
        <v>59</v>
      </c>
      <c r="B3285" s="14">
        <v>4</v>
      </c>
      <c r="C3285" s="10" t="s">
        <v>836</v>
      </c>
      <c r="D3285" s="16" t="s">
        <v>235</v>
      </c>
      <c r="E3285" s="15">
        <v>43</v>
      </c>
      <c r="F3285" s="38">
        <v>98.45</v>
      </c>
      <c r="G3285" s="39">
        <f>F3285*E3285</f>
        <v>4233.3500000000004</v>
      </c>
      <c r="H3285" s="180"/>
      <c r="I3285" s="145">
        <v>122</v>
      </c>
      <c r="J3285" s="158">
        <f>I3285*F3285</f>
        <v>12010.9</v>
      </c>
    </row>
    <row r="3286" spans="1:10" x14ac:dyDescent="0.3">
      <c r="B3286" s="14"/>
      <c r="C3286" s="10"/>
      <c r="D3286" s="16"/>
      <c r="E3286" s="15"/>
      <c r="F3286" s="38"/>
      <c r="G3286" s="39"/>
      <c r="H3286" s="180"/>
    </row>
    <row r="3287" spans="1:10" ht="21" x14ac:dyDescent="0.3">
      <c r="B3287" s="14"/>
      <c r="C3287" s="37" t="s">
        <v>1012</v>
      </c>
      <c r="D3287" s="16"/>
      <c r="E3287" s="15"/>
      <c r="F3287" s="38"/>
      <c r="G3287" s="39"/>
      <c r="H3287" s="180"/>
    </row>
    <row r="3288" spans="1:10" x14ac:dyDescent="0.3">
      <c r="B3288" s="14"/>
      <c r="C3288" s="10"/>
      <c r="D3288" s="16"/>
      <c r="E3288" s="15"/>
      <c r="F3288" s="38"/>
      <c r="G3288" s="39"/>
      <c r="H3288" s="180"/>
    </row>
    <row r="3289" spans="1:10" x14ac:dyDescent="0.3">
      <c r="B3289" s="14"/>
      <c r="C3289" s="9" t="s">
        <v>938</v>
      </c>
      <c r="D3289" s="16"/>
      <c r="E3289" s="15"/>
      <c r="F3289" s="38"/>
      <c r="G3289" s="39"/>
      <c r="H3289" s="180"/>
    </row>
    <row r="3290" spans="1:10" x14ac:dyDescent="0.3">
      <c r="B3290" s="14"/>
      <c r="C3290" s="10"/>
      <c r="D3290" s="16"/>
      <c r="E3290" s="15"/>
      <c r="F3290" s="38"/>
      <c r="G3290" s="39"/>
      <c r="H3290" s="180"/>
    </row>
    <row r="3291" spans="1:10" x14ac:dyDescent="0.3">
      <c r="A3291" s="13">
        <v>59</v>
      </c>
      <c r="B3291" s="14">
        <v>5</v>
      </c>
      <c r="C3291" s="10" t="s">
        <v>846</v>
      </c>
      <c r="D3291" s="16" t="s">
        <v>235</v>
      </c>
      <c r="E3291" s="15">
        <v>43</v>
      </c>
      <c r="F3291" s="38">
        <v>98.45</v>
      </c>
      <c r="G3291" s="39">
        <f>F3291*E3291</f>
        <v>4233.3500000000004</v>
      </c>
      <c r="H3291" s="180"/>
      <c r="I3291" s="145">
        <v>10.23</v>
      </c>
      <c r="J3291" s="158">
        <f>I3291*F3291</f>
        <v>1007.1435</v>
      </c>
    </row>
    <row r="3292" spans="1:10" x14ac:dyDescent="0.3">
      <c r="B3292" s="14"/>
      <c r="C3292" s="10"/>
      <c r="D3292" s="16"/>
      <c r="E3292" s="15"/>
      <c r="F3292" s="38"/>
      <c r="G3292" s="39"/>
      <c r="H3292" s="180"/>
    </row>
    <row r="3293" spans="1:10" x14ac:dyDescent="0.3">
      <c r="A3293" s="13">
        <v>59</v>
      </c>
      <c r="B3293" s="14">
        <v>6</v>
      </c>
      <c r="C3293" s="10" t="s">
        <v>1013</v>
      </c>
      <c r="D3293" s="16" t="s">
        <v>2</v>
      </c>
      <c r="E3293" s="15">
        <v>16</v>
      </c>
      <c r="F3293" s="38">
        <v>29.53</v>
      </c>
      <c r="G3293" s="39">
        <f>F3293*E3293</f>
        <v>472.48</v>
      </c>
      <c r="H3293" s="180"/>
      <c r="I3293" s="145">
        <v>16</v>
      </c>
      <c r="J3293" s="158">
        <f>I3293*F3293</f>
        <v>472.48</v>
      </c>
    </row>
    <row r="3294" spans="1:10" x14ac:dyDescent="0.3">
      <c r="B3294" s="14"/>
      <c r="C3294" s="10"/>
      <c r="D3294" s="16"/>
      <c r="E3294" s="15"/>
      <c r="F3294" s="38"/>
      <c r="G3294" s="39"/>
      <c r="H3294" s="180"/>
    </row>
    <row r="3295" spans="1:10" ht="21" x14ac:dyDescent="0.3">
      <c r="B3295" s="14"/>
      <c r="C3295" s="37" t="s">
        <v>939</v>
      </c>
      <c r="D3295" s="16"/>
      <c r="E3295" s="15"/>
      <c r="F3295" s="38"/>
      <c r="G3295" s="39"/>
      <c r="H3295" s="180"/>
    </row>
    <row r="3296" spans="1:10" x14ac:dyDescent="0.3">
      <c r="B3296" s="14"/>
      <c r="C3296" s="10"/>
      <c r="D3296" s="16"/>
      <c r="E3296" s="15"/>
      <c r="F3296" s="38"/>
      <c r="G3296" s="39"/>
      <c r="H3296" s="180"/>
    </row>
    <row r="3297" spans="1:10" x14ac:dyDescent="0.3">
      <c r="B3297" s="14"/>
      <c r="C3297" s="9" t="s">
        <v>940</v>
      </c>
      <c r="D3297" s="16"/>
      <c r="E3297" s="15"/>
      <c r="F3297" s="38"/>
      <c r="G3297" s="39"/>
      <c r="H3297" s="180"/>
    </row>
    <row r="3298" spans="1:10" x14ac:dyDescent="0.3">
      <c r="B3298" s="14"/>
      <c r="C3298" s="10"/>
      <c r="D3298" s="16"/>
      <c r="E3298" s="15"/>
      <c r="F3298" s="38"/>
      <c r="G3298" s="39"/>
      <c r="H3298" s="180"/>
    </row>
    <row r="3299" spans="1:10" x14ac:dyDescent="0.3">
      <c r="A3299" s="13">
        <v>60</v>
      </c>
      <c r="B3299" s="14">
        <v>7</v>
      </c>
      <c r="C3299" s="10" t="s">
        <v>836</v>
      </c>
      <c r="D3299" s="16" t="s">
        <v>235</v>
      </c>
      <c r="E3299" s="15">
        <v>32.4</v>
      </c>
      <c r="F3299" s="38">
        <v>95.415599999999998</v>
      </c>
      <c r="G3299" s="39">
        <f>F3299*E3299</f>
        <v>3091.4654399999999</v>
      </c>
      <c r="H3299" s="180"/>
      <c r="I3299" s="145">
        <v>94</v>
      </c>
      <c r="J3299" s="158">
        <f>I3299*F3299</f>
        <v>8969.0663999999997</v>
      </c>
    </row>
    <row r="3300" spans="1:10" x14ac:dyDescent="0.3">
      <c r="B3300" s="14"/>
      <c r="C3300" s="10"/>
      <c r="D3300" s="16"/>
      <c r="E3300" s="15"/>
      <c r="F3300" s="38"/>
      <c r="G3300" s="39"/>
      <c r="H3300" s="180"/>
    </row>
    <row r="3301" spans="1:10" ht="21" x14ac:dyDescent="0.3">
      <c r="B3301" s="14"/>
      <c r="C3301" s="37" t="s">
        <v>945</v>
      </c>
      <c r="D3301" s="16"/>
      <c r="E3301" s="15"/>
      <c r="F3301" s="38"/>
      <c r="G3301" s="39"/>
      <c r="H3301" s="180"/>
    </row>
    <row r="3302" spans="1:10" x14ac:dyDescent="0.3">
      <c r="B3302" s="14"/>
      <c r="C3302" s="10"/>
      <c r="D3302" s="16"/>
      <c r="E3302" s="15"/>
      <c r="F3302" s="38"/>
      <c r="G3302" s="39"/>
      <c r="H3302" s="180"/>
    </row>
    <row r="3303" spans="1:10" ht="21" x14ac:dyDescent="0.3">
      <c r="B3303" s="14"/>
      <c r="C3303" s="37" t="s">
        <v>206</v>
      </c>
      <c r="D3303" s="16"/>
      <c r="E3303" s="15"/>
      <c r="F3303" s="38"/>
      <c r="G3303" s="39"/>
      <c r="H3303" s="180"/>
    </row>
    <row r="3304" spans="1:10" x14ac:dyDescent="0.3">
      <c r="B3304" s="14"/>
      <c r="C3304" s="10"/>
      <c r="D3304" s="16"/>
      <c r="E3304" s="15"/>
      <c r="F3304" s="38"/>
      <c r="G3304" s="39"/>
      <c r="H3304" s="180"/>
    </row>
    <row r="3305" spans="1:10" ht="37.5" x14ac:dyDescent="0.3">
      <c r="B3305" s="14"/>
      <c r="C3305" s="9" t="s">
        <v>946</v>
      </c>
      <c r="D3305" s="16"/>
      <c r="E3305" s="15"/>
      <c r="F3305" s="38"/>
      <c r="G3305" s="39"/>
      <c r="H3305" s="180"/>
    </row>
    <row r="3306" spans="1:10" x14ac:dyDescent="0.3">
      <c r="B3306" s="14"/>
      <c r="C3306" s="9"/>
      <c r="D3306" s="16"/>
      <c r="E3306" s="15"/>
      <c r="F3306" s="38"/>
      <c r="G3306" s="39"/>
      <c r="H3306" s="180"/>
    </row>
    <row r="3307" spans="1:10" x14ac:dyDescent="0.3">
      <c r="A3307" s="96" t="s">
        <v>1037</v>
      </c>
      <c r="B3307" s="109">
        <v>8</v>
      </c>
      <c r="C3307" s="98" t="s">
        <v>947</v>
      </c>
      <c r="D3307" s="95" t="s">
        <v>235</v>
      </c>
      <c r="E3307" s="99">
        <v>70</v>
      </c>
      <c r="F3307" s="110">
        <v>102.2754</v>
      </c>
      <c r="G3307" s="112">
        <f>F3307*E3307</f>
        <v>7159.2780000000002</v>
      </c>
      <c r="H3307" s="185"/>
      <c r="I3307" s="149">
        <v>63.04</v>
      </c>
      <c r="J3307" s="162">
        <f>I3307*F3307</f>
        <v>6447.4412160000002</v>
      </c>
    </row>
    <row r="3308" spans="1:10" x14ac:dyDescent="0.3">
      <c r="B3308" s="14"/>
      <c r="C3308" s="10"/>
      <c r="D3308" s="16"/>
      <c r="E3308" s="15"/>
      <c r="F3308" s="110"/>
      <c r="G3308" s="39"/>
      <c r="H3308" s="180"/>
    </row>
    <row r="3309" spans="1:10" ht="21" x14ac:dyDescent="0.3">
      <c r="B3309" s="14"/>
      <c r="C3309" s="37" t="s">
        <v>948</v>
      </c>
      <c r="D3309" s="16"/>
      <c r="E3309" s="15"/>
      <c r="F3309" s="38"/>
      <c r="G3309" s="39"/>
      <c r="H3309" s="180"/>
    </row>
    <row r="3310" spans="1:10" ht="21" x14ac:dyDescent="0.3">
      <c r="B3310" s="14"/>
      <c r="C3310" s="36"/>
      <c r="D3310" s="16"/>
      <c r="E3310" s="15"/>
      <c r="F3310" s="38"/>
      <c r="G3310" s="39"/>
      <c r="H3310" s="180"/>
    </row>
    <row r="3311" spans="1:10" x14ac:dyDescent="0.3">
      <c r="B3311" s="14"/>
      <c r="C3311" s="9" t="s">
        <v>949</v>
      </c>
      <c r="D3311" s="16"/>
      <c r="E3311" s="15"/>
      <c r="F3311" s="38"/>
      <c r="G3311" s="39"/>
      <c r="H3311" s="180"/>
    </row>
    <row r="3312" spans="1:10" ht="21" x14ac:dyDescent="0.3">
      <c r="B3312" s="14"/>
      <c r="C3312" s="36"/>
      <c r="D3312" s="16"/>
      <c r="E3312" s="15"/>
      <c r="F3312" s="38"/>
      <c r="G3312" s="39"/>
      <c r="H3312" s="180"/>
    </row>
    <row r="3313" spans="1:10" x14ac:dyDescent="0.3">
      <c r="A3313" s="96" t="s">
        <v>1037</v>
      </c>
      <c r="B3313" s="109">
        <v>9</v>
      </c>
      <c r="C3313" s="98" t="s">
        <v>846</v>
      </c>
      <c r="D3313" s="95" t="s">
        <v>235</v>
      </c>
      <c r="E3313" s="99">
        <v>120</v>
      </c>
      <c r="F3313" s="110">
        <v>102.2754</v>
      </c>
      <c r="G3313" s="112">
        <f>F3313*E3313</f>
        <v>12273.048000000001</v>
      </c>
      <c r="H3313" s="185"/>
      <c r="I3313" s="149">
        <v>96</v>
      </c>
      <c r="J3313" s="162">
        <f>I3313*F3313</f>
        <v>9818.4384000000009</v>
      </c>
    </row>
    <row r="3314" spans="1:10" x14ac:dyDescent="0.3">
      <c r="B3314" s="14"/>
      <c r="C3314" s="10"/>
      <c r="D3314" s="16"/>
      <c r="E3314" s="15"/>
      <c r="F3314" s="38"/>
      <c r="G3314" s="39"/>
      <c r="H3314" s="180"/>
    </row>
    <row r="3315" spans="1:10" x14ac:dyDescent="0.3">
      <c r="A3315" s="101" t="s">
        <v>1114</v>
      </c>
      <c r="B3315" s="115">
        <v>10</v>
      </c>
      <c r="C3315" s="103" t="s">
        <v>1014</v>
      </c>
      <c r="D3315" s="104" t="s">
        <v>2</v>
      </c>
      <c r="E3315" s="105">
        <v>66</v>
      </c>
      <c r="F3315" s="107">
        <v>30.68</v>
      </c>
      <c r="G3315" s="108">
        <f>F3315*E3315</f>
        <v>2024.8799999999999</v>
      </c>
      <c r="H3315" s="184"/>
      <c r="I3315" s="150">
        <v>0</v>
      </c>
      <c r="J3315" s="163">
        <f>I3315*F3315</f>
        <v>0</v>
      </c>
    </row>
    <row r="3316" spans="1:10" x14ac:dyDescent="0.3">
      <c r="B3316" s="14"/>
      <c r="C3316" s="10"/>
      <c r="D3316" s="16"/>
      <c r="E3316" s="15"/>
      <c r="F3316" s="38"/>
      <c r="G3316" s="39"/>
      <c r="H3316" s="180"/>
    </row>
    <row r="3317" spans="1:10" ht="21" x14ac:dyDescent="0.3">
      <c r="B3317" s="14"/>
      <c r="C3317" s="37" t="s">
        <v>1015</v>
      </c>
      <c r="D3317" s="16"/>
      <c r="E3317" s="15"/>
      <c r="F3317" s="38"/>
      <c r="G3317" s="39"/>
      <c r="H3317" s="180"/>
    </row>
    <row r="3318" spans="1:10" ht="21" x14ac:dyDescent="0.3">
      <c r="B3318" s="14"/>
      <c r="C3318" s="37"/>
      <c r="D3318" s="16"/>
      <c r="E3318" s="15"/>
      <c r="F3318" s="38"/>
      <c r="G3318" s="39"/>
      <c r="H3318" s="180"/>
    </row>
    <row r="3319" spans="1:10" x14ac:dyDescent="0.3">
      <c r="B3319" s="14"/>
      <c r="C3319" s="9" t="s">
        <v>949</v>
      </c>
      <c r="D3319" s="16"/>
      <c r="E3319" s="15"/>
      <c r="F3319" s="38"/>
      <c r="G3319" s="39"/>
      <c r="H3319" s="180"/>
    </row>
    <row r="3320" spans="1:10" x14ac:dyDescent="0.3">
      <c r="B3320" s="14"/>
      <c r="C3320" s="10"/>
      <c r="D3320" s="16"/>
      <c r="E3320" s="15"/>
      <c r="F3320" s="38"/>
      <c r="G3320" s="39"/>
      <c r="H3320" s="180"/>
    </row>
    <row r="3321" spans="1:10" x14ac:dyDescent="0.3">
      <c r="A3321" s="96" t="s">
        <v>1047</v>
      </c>
      <c r="B3321" s="109">
        <v>11</v>
      </c>
      <c r="C3321" s="98" t="s">
        <v>1051</v>
      </c>
      <c r="D3321" s="95" t="s">
        <v>235</v>
      </c>
      <c r="E3321" s="99">
        <v>38</v>
      </c>
      <c r="F3321" s="110">
        <v>102.2754</v>
      </c>
      <c r="G3321" s="112">
        <f>F3321*E3321</f>
        <v>3886.4652000000001</v>
      </c>
      <c r="H3321" s="185"/>
      <c r="I3321" s="149">
        <v>46</v>
      </c>
      <c r="J3321" s="162">
        <f>I3321*F3321</f>
        <v>4704.6684000000005</v>
      </c>
    </row>
    <row r="3322" spans="1:10" x14ac:dyDescent="0.3">
      <c r="B3322" s="14"/>
      <c r="C3322" s="10"/>
      <c r="D3322" s="16"/>
      <c r="E3322" s="15"/>
      <c r="F3322" s="38"/>
      <c r="G3322" s="39"/>
      <c r="H3322" s="180"/>
    </row>
    <row r="3323" spans="1:10" ht="21" x14ac:dyDescent="0.3">
      <c r="B3323" s="14"/>
      <c r="C3323" s="37" t="s">
        <v>295</v>
      </c>
      <c r="D3323" s="16"/>
      <c r="E3323" s="15"/>
      <c r="F3323" s="38"/>
      <c r="G3323" s="39"/>
      <c r="H3323" s="180"/>
    </row>
    <row r="3324" spans="1:10" x14ac:dyDescent="0.3">
      <c r="B3324" s="14"/>
      <c r="C3324" s="10"/>
      <c r="D3324" s="16"/>
      <c r="E3324" s="15"/>
      <c r="F3324" s="38"/>
      <c r="G3324" s="39"/>
      <c r="H3324" s="180"/>
    </row>
    <row r="3325" spans="1:10" ht="37.5" x14ac:dyDescent="0.3">
      <c r="B3325" s="14"/>
      <c r="C3325" s="9" t="s">
        <v>950</v>
      </c>
      <c r="D3325" s="16"/>
      <c r="E3325" s="15"/>
      <c r="F3325" s="38"/>
      <c r="G3325" s="39"/>
      <c r="H3325" s="180"/>
    </row>
    <row r="3326" spans="1:10" ht="21" x14ac:dyDescent="0.3">
      <c r="B3326" s="14"/>
      <c r="C3326" s="36"/>
      <c r="D3326" s="16"/>
      <c r="E3326" s="15"/>
      <c r="F3326" s="38"/>
      <c r="G3326" s="39"/>
      <c r="H3326" s="180"/>
    </row>
    <row r="3327" spans="1:10" x14ac:dyDescent="0.3">
      <c r="A3327" s="96" t="s">
        <v>1037</v>
      </c>
      <c r="B3327" s="109">
        <v>12</v>
      </c>
      <c r="C3327" s="98" t="s">
        <v>293</v>
      </c>
      <c r="D3327" s="95" t="s">
        <v>235</v>
      </c>
      <c r="E3327" s="99">
        <v>30.24</v>
      </c>
      <c r="F3327" s="110">
        <v>98.401500000000013</v>
      </c>
      <c r="G3327" s="112">
        <f>F3327*E3327</f>
        <v>2975.6613600000001</v>
      </c>
      <c r="H3327" s="185"/>
      <c r="I3327" s="149">
        <v>3.78</v>
      </c>
      <c r="J3327" s="162">
        <f>I3327*F3327</f>
        <v>371.95767000000001</v>
      </c>
    </row>
    <row r="3328" spans="1:10" x14ac:dyDescent="0.3">
      <c r="A3328" s="96"/>
      <c r="B3328" s="109"/>
      <c r="C3328" s="98"/>
      <c r="D3328" s="95"/>
      <c r="E3328" s="99"/>
      <c r="F3328" s="110"/>
      <c r="G3328" s="112"/>
      <c r="H3328" s="185"/>
    </row>
    <row r="3329" spans="1:10" x14ac:dyDescent="0.3">
      <c r="A3329" s="96" t="s">
        <v>1037</v>
      </c>
      <c r="B3329" s="109">
        <v>13</v>
      </c>
      <c r="C3329" s="98" t="s">
        <v>294</v>
      </c>
      <c r="D3329" s="95" t="s">
        <v>2</v>
      </c>
      <c r="E3329" s="99">
        <v>41.9</v>
      </c>
      <c r="F3329" s="110">
        <v>29.514900000000001</v>
      </c>
      <c r="G3329" s="112">
        <f>F3329*E3329</f>
        <v>1236.6743100000001</v>
      </c>
      <c r="H3329" s="185"/>
      <c r="I3329" s="145">
        <v>37.06</v>
      </c>
      <c r="J3329" s="158">
        <f>I3329*F3329</f>
        <v>1093.8221940000001</v>
      </c>
    </row>
    <row r="3330" spans="1:10" x14ac:dyDescent="0.3">
      <c r="B3330" s="14"/>
      <c r="C3330" s="10"/>
      <c r="D3330" s="16"/>
      <c r="E3330" s="15"/>
      <c r="F3330" s="38"/>
      <c r="G3330" s="39"/>
      <c r="H3330" s="180"/>
    </row>
    <row r="3331" spans="1:10" x14ac:dyDescent="0.3">
      <c r="A3331" s="13">
        <v>60</v>
      </c>
      <c r="B3331" s="14">
        <v>14</v>
      </c>
      <c r="C3331" s="10" t="s">
        <v>951</v>
      </c>
      <c r="D3331" s="16" t="s">
        <v>2</v>
      </c>
      <c r="E3331" s="15">
        <v>16.239999999999998</v>
      </c>
      <c r="F3331" s="38">
        <v>29.514900000000001</v>
      </c>
      <c r="G3331" s="39">
        <f>F3331*E3331</f>
        <v>479.32197599999995</v>
      </c>
      <c r="H3331" s="180"/>
      <c r="I3331" s="145">
        <v>16.239999999999998</v>
      </c>
      <c r="J3331" s="158">
        <f>I3331*F3331</f>
        <v>479.32197599999995</v>
      </c>
    </row>
    <row r="3332" spans="1:10" x14ac:dyDescent="0.3">
      <c r="B3332" s="14"/>
      <c r="C3332" s="10"/>
      <c r="D3332" s="16"/>
      <c r="E3332" s="15"/>
      <c r="F3332" s="38"/>
      <c r="G3332" s="39"/>
      <c r="H3332" s="180"/>
    </row>
    <row r="3333" spans="1:10" x14ac:dyDescent="0.3">
      <c r="A3333" s="96" t="s">
        <v>1037</v>
      </c>
      <c r="B3333" s="109">
        <v>15</v>
      </c>
      <c r="C3333" s="98" t="s">
        <v>1016</v>
      </c>
      <c r="D3333" s="95" t="s">
        <v>2</v>
      </c>
      <c r="E3333" s="99">
        <v>0</v>
      </c>
      <c r="F3333" s="110">
        <v>29.51</v>
      </c>
      <c r="G3333" s="112">
        <f>F3333*E3333</f>
        <v>0</v>
      </c>
      <c r="H3333" s="185"/>
      <c r="I3333" s="149">
        <v>291</v>
      </c>
      <c r="J3333" s="162">
        <f>I3333*F3333</f>
        <v>8587.41</v>
      </c>
    </row>
    <row r="3334" spans="1:10" x14ac:dyDescent="0.3">
      <c r="A3334" s="101"/>
      <c r="B3334" s="115"/>
      <c r="C3334" s="103"/>
      <c r="D3334" s="104"/>
      <c r="E3334" s="105"/>
      <c r="F3334" s="107"/>
      <c r="G3334" s="108"/>
      <c r="H3334" s="184"/>
    </row>
    <row r="3335" spans="1:10" ht="37.5" x14ac:dyDescent="0.3">
      <c r="A3335" s="101"/>
      <c r="B3335" s="115"/>
      <c r="C3335" s="9" t="s">
        <v>1097</v>
      </c>
      <c r="D3335" s="104"/>
      <c r="E3335" s="105"/>
      <c r="F3335" s="107"/>
      <c r="G3335" s="108"/>
      <c r="H3335" s="184"/>
    </row>
    <row r="3336" spans="1:10" x14ac:dyDescent="0.3">
      <c r="A3336" s="96"/>
      <c r="B3336" s="109"/>
      <c r="C3336" s="111"/>
      <c r="D3336" s="95"/>
      <c r="E3336" s="99"/>
      <c r="F3336" s="110"/>
      <c r="G3336" s="112"/>
      <c r="H3336" s="185"/>
      <c r="I3336" s="149"/>
      <c r="J3336" s="162"/>
    </row>
    <row r="3337" spans="1:10" x14ac:dyDescent="0.3">
      <c r="A3337" s="101" t="s">
        <v>1042</v>
      </c>
      <c r="B3337" s="115"/>
      <c r="C3337" s="103" t="s">
        <v>1098</v>
      </c>
      <c r="D3337" s="104" t="s">
        <v>2</v>
      </c>
      <c r="E3337" s="105">
        <v>0</v>
      </c>
      <c r="F3337" s="107">
        <v>105</v>
      </c>
      <c r="G3337" s="108">
        <f>F3337*E3337</f>
        <v>0</v>
      </c>
      <c r="H3337" s="184"/>
      <c r="I3337" s="150">
        <v>0</v>
      </c>
      <c r="J3337" s="163">
        <f>I3337*F3337</f>
        <v>0</v>
      </c>
    </row>
    <row r="3338" spans="1:10" x14ac:dyDescent="0.3">
      <c r="B3338" s="14"/>
      <c r="C3338" s="10"/>
      <c r="D3338" s="16"/>
      <c r="E3338" s="15"/>
      <c r="F3338" s="38"/>
      <c r="G3338" s="39"/>
      <c r="H3338" s="180"/>
    </row>
    <row r="3339" spans="1:10" ht="21" x14ac:dyDescent="0.3">
      <c r="B3339" s="14"/>
      <c r="C3339" s="37" t="s">
        <v>952</v>
      </c>
      <c r="D3339" s="16"/>
      <c r="E3339" s="15"/>
      <c r="F3339" s="38"/>
      <c r="G3339" s="39"/>
      <c r="H3339" s="180"/>
    </row>
    <row r="3340" spans="1:10" x14ac:dyDescent="0.3">
      <c r="B3340" s="14"/>
      <c r="C3340" s="10"/>
      <c r="D3340" s="16"/>
      <c r="E3340" s="15"/>
      <c r="F3340" s="38"/>
      <c r="G3340" s="39"/>
      <c r="H3340" s="180"/>
    </row>
    <row r="3341" spans="1:10" ht="37.5" x14ac:dyDescent="0.3">
      <c r="B3341" s="14"/>
      <c r="C3341" s="9" t="s">
        <v>953</v>
      </c>
      <c r="D3341" s="16"/>
      <c r="E3341" s="15"/>
      <c r="F3341" s="38"/>
      <c r="G3341" s="39"/>
      <c r="H3341" s="180"/>
    </row>
    <row r="3342" spans="1:10" x14ac:dyDescent="0.3">
      <c r="B3342" s="14"/>
      <c r="C3342" s="10"/>
      <c r="D3342" s="16"/>
      <c r="E3342" s="15"/>
      <c r="F3342" s="38"/>
      <c r="G3342" s="39"/>
      <c r="H3342" s="180"/>
    </row>
    <row r="3343" spans="1:10" x14ac:dyDescent="0.3">
      <c r="A3343" s="96" t="s">
        <v>1052</v>
      </c>
      <c r="B3343" s="109">
        <v>16</v>
      </c>
      <c r="C3343" s="98" t="s">
        <v>257</v>
      </c>
      <c r="D3343" s="95" t="s">
        <v>235</v>
      </c>
      <c r="E3343" s="99">
        <v>54.32</v>
      </c>
      <c r="F3343" s="110">
        <v>102.2754</v>
      </c>
      <c r="G3343" s="112">
        <f>F3343*E3343</f>
        <v>5555.5997280000001</v>
      </c>
      <c r="H3343" s="185"/>
      <c r="I3343" s="149">
        <v>74</v>
      </c>
      <c r="J3343" s="162">
        <f>I3343*F3343</f>
        <v>7568.3796000000002</v>
      </c>
    </row>
    <row r="3344" spans="1:10" x14ac:dyDescent="0.3">
      <c r="B3344" s="14"/>
      <c r="C3344" s="10"/>
      <c r="D3344" s="16"/>
      <c r="E3344" s="15"/>
      <c r="F3344" s="38"/>
      <c r="G3344" s="39"/>
      <c r="H3344" s="180"/>
    </row>
    <row r="3345" spans="1:10" ht="21" x14ac:dyDescent="0.3">
      <c r="B3345" s="14"/>
      <c r="C3345" s="37" t="s">
        <v>783</v>
      </c>
      <c r="D3345" s="16"/>
      <c r="E3345" s="15"/>
      <c r="F3345" s="38"/>
      <c r="G3345" s="39"/>
      <c r="H3345" s="180"/>
    </row>
    <row r="3346" spans="1:10" ht="21" x14ac:dyDescent="0.3">
      <c r="B3346" s="14"/>
      <c r="C3346" s="37"/>
      <c r="D3346" s="16"/>
      <c r="E3346" s="15"/>
      <c r="F3346" s="38"/>
      <c r="G3346" s="39"/>
      <c r="H3346" s="180"/>
    </row>
    <row r="3347" spans="1:10" x14ac:dyDescent="0.3">
      <c r="B3347" s="14"/>
      <c r="C3347" s="9" t="s">
        <v>1019</v>
      </c>
      <c r="D3347" s="16"/>
      <c r="E3347" s="15"/>
      <c r="F3347" s="38"/>
      <c r="G3347" s="39"/>
      <c r="H3347" s="180"/>
    </row>
    <row r="3348" spans="1:10" x14ac:dyDescent="0.3">
      <c r="B3348" s="14"/>
      <c r="C3348" s="10"/>
      <c r="D3348" s="16"/>
      <c r="E3348" s="15"/>
      <c r="F3348" s="38"/>
      <c r="G3348" s="39"/>
      <c r="H3348" s="180"/>
    </row>
    <row r="3349" spans="1:10" x14ac:dyDescent="0.3">
      <c r="A3349" s="96" t="s">
        <v>1052</v>
      </c>
      <c r="B3349" s="109">
        <v>17</v>
      </c>
      <c r="C3349" s="98" t="s">
        <v>954</v>
      </c>
      <c r="D3349" s="95" t="s">
        <v>235</v>
      </c>
      <c r="E3349" s="99">
        <v>3.3</v>
      </c>
      <c r="F3349" s="110">
        <v>98.86</v>
      </c>
      <c r="G3349" s="112">
        <f>F3349*E3349</f>
        <v>326.238</v>
      </c>
      <c r="H3349" s="185"/>
      <c r="I3349" s="149">
        <v>4.01</v>
      </c>
      <c r="J3349" s="162">
        <f>I3349*F3349</f>
        <v>396.42859999999996</v>
      </c>
    </row>
    <row r="3350" spans="1:10" x14ac:dyDescent="0.3">
      <c r="A3350" s="96"/>
      <c r="B3350" s="109"/>
      <c r="C3350" s="98"/>
      <c r="D3350" s="95"/>
      <c r="E3350" s="99"/>
      <c r="F3350" s="110"/>
      <c r="G3350" s="112"/>
      <c r="H3350" s="185"/>
      <c r="I3350" s="149"/>
      <c r="J3350" s="162"/>
    </row>
    <row r="3351" spans="1:10" x14ac:dyDescent="0.3">
      <c r="A3351" s="96" t="s">
        <v>1037</v>
      </c>
      <c r="B3351" s="109">
        <v>18</v>
      </c>
      <c r="C3351" s="98" t="s">
        <v>1017</v>
      </c>
      <c r="D3351" s="95" t="s">
        <v>235</v>
      </c>
      <c r="E3351" s="99">
        <v>4</v>
      </c>
      <c r="F3351" s="110">
        <v>98.86</v>
      </c>
      <c r="G3351" s="112">
        <f>F3351*E3351</f>
        <v>395.44</v>
      </c>
      <c r="H3351" s="185"/>
      <c r="I3351" s="149">
        <v>4.6500000000000004</v>
      </c>
      <c r="J3351" s="162">
        <f>I3351*F3351</f>
        <v>459.69900000000001</v>
      </c>
    </row>
    <row r="3352" spans="1:10" x14ac:dyDescent="0.3">
      <c r="A3352" s="96"/>
      <c r="B3352" s="109"/>
      <c r="C3352" s="98"/>
      <c r="D3352" s="95"/>
      <c r="E3352" s="99"/>
      <c r="F3352" s="110"/>
      <c r="G3352" s="112"/>
      <c r="H3352" s="185"/>
      <c r="I3352" s="149"/>
      <c r="J3352" s="162"/>
    </row>
    <row r="3353" spans="1:10" x14ac:dyDescent="0.3">
      <c r="A3353" s="96" t="s">
        <v>1052</v>
      </c>
      <c r="B3353" s="109">
        <v>19</v>
      </c>
      <c r="C3353" s="98" t="s">
        <v>942</v>
      </c>
      <c r="D3353" s="95" t="s">
        <v>2</v>
      </c>
      <c r="E3353" s="99">
        <v>22</v>
      </c>
      <c r="F3353" s="110">
        <v>30.68</v>
      </c>
      <c r="G3353" s="112">
        <f>F3353*E3353</f>
        <v>674.96</v>
      </c>
      <c r="H3353" s="185"/>
      <c r="I3353" s="149">
        <v>18.600000000000001</v>
      </c>
      <c r="J3353" s="162">
        <f>I3353*F3353</f>
        <v>570.64800000000002</v>
      </c>
    </row>
    <row r="3354" spans="1:10" x14ac:dyDescent="0.3">
      <c r="A3354" s="96"/>
      <c r="B3354" s="109"/>
      <c r="C3354" s="98"/>
      <c r="D3354" s="95"/>
      <c r="E3354" s="99"/>
      <c r="F3354" s="110"/>
      <c r="G3354" s="112"/>
      <c r="H3354" s="185"/>
    </row>
    <row r="3355" spans="1:10" x14ac:dyDescent="0.3">
      <c r="A3355" s="96" t="s">
        <v>1037</v>
      </c>
      <c r="B3355" s="109">
        <v>20</v>
      </c>
      <c r="C3355" s="98" t="s">
        <v>1018</v>
      </c>
      <c r="D3355" s="95" t="s">
        <v>2</v>
      </c>
      <c r="E3355" s="99">
        <v>24</v>
      </c>
      <c r="F3355" s="110">
        <v>30.68</v>
      </c>
      <c r="G3355" s="112">
        <f>F3355*E3355</f>
        <v>736.31999999999994</v>
      </c>
      <c r="H3355" s="185"/>
      <c r="I3355" s="149">
        <v>21</v>
      </c>
      <c r="J3355" s="162">
        <f>I3355*F3355</f>
        <v>644.28</v>
      </c>
    </row>
    <row r="3356" spans="1:10" x14ac:dyDescent="0.3">
      <c r="B3356" s="14"/>
      <c r="C3356" s="10"/>
      <c r="D3356" s="16"/>
      <c r="E3356" s="15"/>
      <c r="F3356" s="38"/>
      <c r="G3356" s="39"/>
      <c r="H3356" s="180"/>
      <c r="I3356" s="149"/>
      <c r="J3356" s="162"/>
    </row>
    <row r="3357" spans="1:10" ht="21" x14ac:dyDescent="0.3">
      <c r="B3357" s="14"/>
      <c r="C3357" s="37" t="s">
        <v>1020</v>
      </c>
      <c r="D3357" s="16"/>
      <c r="E3357" s="15"/>
      <c r="F3357" s="38"/>
      <c r="G3357" s="39"/>
      <c r="H3357" s="180"/>
      <c r="I3357" s="149"/>
      <c r="J3357" s="162"/>
    </row>
    <row r="3358" spans="1:10" ht="21" x14ac:dyDescent="0.3">
      <c r="B3358" s="14"/>
      <c r="C3358" s="37"/>
      <c r="D3358" s="16"/>
      <c r="E3358" s="15"/>
      <c r="F3358" s="38"/>
      <c r="G3358" s="39"/>
      <c r="H3358" s="180"/>
      <c r="I3358" s="149"/>
      <c r="J3358" s="162"/>
    </row>
    <row r="3359" spans="1:10" x14ac:dyDescent="0.3">
      <c r="B3359" s="14"/>
      <c r="C3359" s="9" t="s">
        <v>1021</v>
      </c>
      <c r="D3359" s="16"/>
      <c r="E3359" s="15"/>
      <c r="F3359" s="38"/>
      <c r="G3359" s="39"/>
      <c r="H3359" s="180"/>
      <c r="I3359" s="149"/>
      <c r="J3359" s="162"/>
    </row>
    <row r="3360" spans="1:10" x14ac:dyDescent="0.3">
      <c r="B3360" s="14"/>
      <c r="C3360" s="10"/>
      <c r="D3360" s="16"/>
      <c r="E3360" s="15"/>
      <c r="F3360" s="38"/>
      <c r="G3360" s="39"/>
      <c r="H3360" s="180"/>
      <c r="I3360" s="149"/>
      <c r="J3360" s="162"/>
    </row>
    <row r="3361" spans="1:10" x14ac:dyDescent="0.3">
      <c r="A3361" s="96" t="s">
        <v>1037</v>
      </c>
      <c r="B3361" s="109">
        <v>21</v>
      </c>
      <c r="C3361" s="98" t="s">
        <v>1022</v>
      </c>
      <c r="D3361" s="95" t="s">
        <v>2</v>
      </c>
      <c r="E3361" s="99">
        <v>36</v>
      </c>
      <c r="F3361" s="110">
        <v>30.68</v>
      </c>
      <c r="G3361" s="112">
        <f>F3361*E3361</f>
        <v>1104.48</v>
      </c>
      <c r="H3361" s="185"/>
      <c r="I3361" s="149">
        <v>13</v>
      </c>
      <c r="J3361" s="162">
        <f>I3361*F3361</f>
        <v>398.84</v>
      </c>
    </row>
    <row r="3362" spans="1:10" x14ac:dyDescent="0.3">
      <c r="B3362" s="14"/>
      <c r="C3362" s="66"/>
      <c r="D3362" s="16"/>
      <c r="E3362" s="15"/>
      <c r="F3362" s="38"/>
      <c r="G3362" s="39"/>
      <c r="H3362" s="180"/>
    </row>
    <row r="3363" spans="1:10" x14ac:dyDescent="0.3">
      <c r="A3363" s="101" t="s">
        <v>1042</v>
      </c>
      <c r="B3363" s="115">
        <v>22</v>
      </c>
      <c r="C3363" s="103" t="s">
        <v>1023</v>
      </c>
      <c r="D3363" s="104" t="s">
        <v>235</v>
      </c>
      <c r="E3363" s="105">
        <v>0</v>
      </c>
      <c r="F3363" s="107">
        <v>98.25</v>
      </c>
      <c r="G3363" s="108">
        <f>F3363*E3363</f>
        <v>0</v>
      </c>
      <c r="H3363" s="184"/>
      <c r="I3363" s="150">
        <v>0</v>
      </c>
      <c r="J3363" s="163">
        <f>I3363*F3363</f>
        <v>0</v>
      </c>
    </row>
    <row r="3364" spans="1:10" x14ac:dyDescent="0.3">
      <c r="B3364" s="14"/>
      <c r="C3364" s="42"/>
      <c r="D3364" s="16"/>
      <c r="E3364" s="15"/>
      <c r="F3364" s="52"/>
      <c r="G3364" s="54"/>
      <c r="H3364" s="179"/>
    </row>
    <row r="3365" spans="1:10" x14ac:dyDescent="0.3">
      <c r="B3365" s="14"/>
      <c r="C3365" s="42"/>
      <c r="D3365" s="16"/>
      <c r="E3365" s="15"/>
      <c r="F3365" s="52"/>
      <c r="G3365" s="54"/>
      <c r="H3365" s="179"/>
    </row>
    <row r="3366" spans="1:10" x14ac:dyDescent="0.3">
      <c r="B3366" s="14"/>
      <c r="C3366" s="44"/>
      <c r="D3366" s="16"/>
      <c r="E3366" s="15"/>
      <c r="F3366" s="38"/>
      <c r="G3366" s="39"/>
      <c r="H3366" s="180"/>
    </row>
    <row r="3367" spans="1:10" ht="19.5" thickBot="1" x14ac:dyDescent="0.35">
      <c r="B3367" s="14"/>
      <c r="C3367" s="42" t="s">
        <v>646</v>
      </c>
      <c r="D3367" s="16"/>
      <c r="E3367" s="15"/>
      <c r="F3367" s="52"/>
      <c r="G3367" s="53">
        <f>SUM(G3215:G3366)</f>
        <v>52318.750813999999</v>
      </c>
      <c r="H3367" s="179"/>
      <c r="J3367" s="53">
        <f>SUM(J3215:J3366)</f>
        <v>67960.394189999992</v>
      </c>
    </row>
    <row r="3368" spans="1:10" ht="19.5" thickTop="1" x14ac:dyDescent="0.3">
      <c r="B3368" s="89"/>
      <c r="C3368" s="42"/>
      <c r="D3368" s="16"/>
      <c r="E3368" s="15"/>
      <c r="F3368" s="52"/>
      <c r="G3368" s="54"/>
      <c r="H3368" s="179"/>
    </row>
    <row r="3369" spans="1:10" x14ac:dyDescent="0.3">
      <c r="B3369" s="35"/>
      <c r="C3369" s="43"/>
      <c r="D3369" s="16"/>
      <c r="E3369" s="15"/>
      <c r="F3369" s="38"/>
      <c r="G3369" s="39"/>
      <c r="H3369" s="180"/>
    </row>
    <row r="3370" spans="1:10" x14ac:dyDescent="0.3">
      <c r="B3370" s="35"/>
      <c r="C3370" s="44" t="s">
        <v>712</v>
      </c>
      <c r="D3370" s="16"/>
      <c r="E3370" s="15"/>
      <c r="F3370" s="38"/>
      <c r="G3370" s="39"/>
      <c r="H3370" s="180"/>
    </row>
    <row r="3371" spans="1:10" x14ac:dyDescent="0.3">
      <c r="B3371" s="35"/>
      <c r="C3371" s="44" t="s">
        <v>625</v>
      </c>
      <c r="D3371" s="16"/>
      <c r="E3371" s="15"/>
      <c r="F3371" s="38"/>
      <c r="G3371" s="39"/>
      <c r="H3371" s="180"/>
    </row>
    <row r="3372" spans="1:10" x14ac:dyDescent="0.3">
      <c r="B3372" s="35"/>
      <c r="C3372" s="44" t="s">
        <v>675</v>
      </c>
      <c r="D3372" s="16"/>
      <c r="E3372" s="15"/>
      <c r="F3372" s="38"/>
      <c r="G3372" s="39"/>
      <c r="H3372" s="180"/>
    </row>
    <row r="3373" spans="1:10" x14ac:dyDescent="0.3">
      <c r="B3373" s="35"/>
      <c r="C3373" s="44"/>
      <c r="D3373" s="16"/>
      <c r="E3373" s="15"/>
      <c r="F3373" s="38"/>
      <c r="G3373" s="39"/>
      <c r="H3373" s="180"/>
    </row>
    <row r="3374" spans="1:10" x14ac:dyDescent="0.3">
      <c r="B3374" s="35"/>
      <c r="C3374" s="44"/>
      <c r="D3374" s="16"/>
      <c r="E3374" s="15"/>
      <c r="F3374" s="38"/>
      <c r="G3374" s="39"/>
      <c r="H3374" s="180"/>
    </row>
    <row r="3375" spans="1:10" ht="21" x14ac:dyDescent="0.3">
      <c r="B3375" s="14"/>
      <c r="C3375" s="37" t="s">
        <v>641</v>
      </c>
      <c r="D3375" s="16"/>
      <c r="E3375" s="15"/>
      <c r="F3375" s="38"/>
      <c r="G3375" s="39"/>
      <c r="H3375" s="180"/>
    </row>
    <row r="3376" spans="1:10" x14ac:dyDescent="0.3">
      <c r="B3376" s="14"/>
      <c r="C3376" s="10"/>
      <c r="D3376" s="16"/>
      <c r="E3376" s="15"/>
      <c r="F3376" s="38"/>
      <c r="G3376" s="39"/>
      <c r="H3376" s="180"/>
    </row>
    <row r="3377" spans="2:8" ht="21" x14ac:dyDescent="0.3">
      <c r="B3377" s="14"/>
      <c r="C3377" s="37" t="s">
        <v>208</v>
      </c>
      <c r="D3377" s="16"/>
      <c r="E3377" s="15"/>
      <c r="F3377" s="38"/>
      <c r="G3377" s="39"/>
      <c r="H3377" s="180"/>
    </row>
    <row r="3378" spans="2:8" ht="21" x14ac:dyDescent="0.3">
      <c r="B3378" s="14"/>
      <c r="C3378" s="37"/>
      <c r="D3378" s="16"/>
      <c r="E3378" s="15"/>
      <c r="F3378" s="38"/>
      <c r="G3378" s="39"/>
      <c r="H3378" s="180"/>
    </row>
    <row r="3379" spans="2:8" x14ac:dyDescent="0.3">
      <c r="B3379" s="14"/>
      <c r="C3379" s="9" t="s">
        <v>0</v>
      </c>
      <c r="D3379" s="16"/>
      <c r="E3379" s="15"/>
      <c r="F3379" s="38"/>
      <c r="G3379" s="39"/>
      <c r="H3379" s="180"/>
    </row>
    <row r="3380" spans="2:8" x14ac:dyDescent="0.3">
      <c r="B3380" s="14"/>
      <c r="C3380" s="9"/>
      <c r="D3380" s="16"/>
      <c r="E3380" s="15"/>
      <c r="F3380" s="38"/>
      <c r="G3380" s="39"/>
      <c r="H3380" s="180"/>
    </row>
    <row r="3381" spans="2:8" ht="56.25" x14ac:dyDescent="0.3">
      <c r="B3381" s="14"/>
      <c r="C3381" s="10" t="s">
        <v>34</v>
      </c>
      <c r="D3381" s="16"/>
      <c r="E3381" s="15"/>
      <c r="F3381" s="38"/>
      <c r="G3381" s="39"/>
      <c r="H3381" s="180"/>
    </row>
    <row r="3382" spans="2:8" ht="37.5" x14ac:dyDescent="0.3">
      <c r="B3382" s="14"/>
      <c r="C3382" s="10" t="s">
        <v>241</v>
      </c>
      <c r="D3382" s="16"/>
      <c r="E3382" s="15"/>
      <c r="F3382" s="38"/>
      <c r="G3382" s="39"/>
      <c r="H3382" s="180"/>
    </row>
    <row r="3383" spans="2:8" ht="224.25" customHeight="1" x14ac:dyDescent="0.3">
      <c r="B3383" s="14"/>
      <c r="C3383" s="66" t="s">
        <v>1029</v>
      </c>
      <c r="D3383" s="16"/>
      <c r="E3383" s="15"/>
      <c r="F3383" s="38"/>
      <c r="G3383" s="39"/>
      <c r="H3383" s="180"/>
    </row>
    <row r="3384" spans="2:8" x14ac:dyDescent="0.3">
      <c r="B3384" s="14"/>
      <c r="C3384" s="9" t="s">
        <v>1</v>
      </c>
      <c r="D3384" s="16"/>
      <c r="E3384" s="15"/>
      <c r="F3384" s="38"/>
      <c r="G3384" s="39"/>
      <c r="H3384" s="180"/>
    </row>
    <row r="3385" spans="2:8" x14ac:dyDescent="0.3">
      <c r="B3385" s="14"/>
      <c r="C3385" s="10"/>
      <c r="D3385" s="16"/>
      <c r="E3385" s="15"/>
      <c r="F3385" s="38"/>
      <c r="G3385" s="39"/>
      <c r="H3385" s="180"/>
    </row>
    <row r="3386" spans="2:8" ht="75" x14ac:dyDescent="0.3">
      <c r="B3386" s="14"/>
      <c r="C3386" s="10" t="s">
        <v>209</v>
      </c>
      <c r="D3386" s="16"/>
      <c r="E3386" s="15"/>
      <c r="F3386" s="38"/>
      <c r="G3386" s="39"/>
      <c r="H3386" s="180"/>
    </row>
    <row r="3387" spans="2:8" x14ac:dyDescent="0.3">
      <c r="B3387" s="14"/>
      <c r="C3387" s="10"/>
      <c r="D3387" s="16"/>
      <c r="E3387" s="15"/>
      <c r="F3387" s="38"/>
      <c r="G3387" s="39"/>
      <c r="H3387" s="180"/>
    </row>
    <row r="3388" spans="2:8" ht="75" x14ac:dyDescent="0.3">
      <c r="B3388" s="14"/>
      <c r="C3388" s="10" t="s">
        <v>210</v>
      </c>
      <c r="D3388" s="16"/>
      <c r="E3388" s="15"/>
      <c r="F3388" s="38"/>
      <c r="G3388" s="39"/>
      <c r="H3388" s="180"/>
    </row>
    <row r="3389" spans="2:8" x14ac:dyDescent="0.3">
      <c r="B3389" s="14"/>
      <c r="C3389" s="9" t="s">
        <v>35</v>
      </c>
      <c r="D3389" s="16"/>
      <c r="E3389" s="15"/>
      <c r="F3389" s="38"/>
      <c r="G3389" s="39"/>
      <c r="H3389" s="180"/>
    </row>
    <row r="3390" spans="2:8" x14ac:dyDescent="0.3">
      <c r="B3390" s="14"/>
      <c r="C3390" s="10"/>
      <c r="D3390" s="16"/>
      <c r="E3390" s="15"/>
      <c r="F3390" s="38"/>
      <c r="G3390" s="39"/>
      <c r="H3390" s="180"/>
    </row>
    <row r="3391" spans="2:8" x14ac:dyDescent="0.3">
      <c r="B3391" s="14"/>
      <c r="C3391" s="10" t="s">
        <v>211</v>
      </c>
      <c r="D3391" s="16"/>
      <c r="E3391" s="15"/>
      <c r="F3391" s="38"/>
      <c r="G3391" s="39"/>
      <c r="H3391" s="180"/>
    </row>
    <row r="3392" spans="2:8" x14ac:dyDescent="0.3">
      <c r="B3392" s="14"/>
      <c r="C3392" s="10"/>
      <c r="D3392" s="16"/>
      <c r="E3392" s="15"/>
      <c r="F3392" s="38"/>
      <c r="G3392" s="39"/>
      <c r="H3392" s="180"/>
    </row>
    <row r="3393" spans="2:8" x14ac:dyDescent="0.3">
      <c r="B3393" s="14"/>
      <c r="C3393" s="9" t="s">
        <v>0</v>
      </c>
      <c r="D3393" s="16"/>
      <c r="E3393" s="15"/>
      <c r="F3393" s="38"/>
      <c r="G3393" s="39"/>
      <c r="H3393" s="180"/>
    </row>
    <row r="3394" spans="2:8" x14ac:dyDescent="0.3">
      <c r="B3394" s="14"/>
      <c r="C3394" s="9"/>
      <c r="D3394" s="16"/>
      <c r="E3394" s="15"/>
      <c r="F3394" s="38"/>
      <c r="G3394" s="39"/>
      <c r="H3394" s="180"/>
    </row>
    <row r="3395" spans="2:8" ht="150" x14ac:dyDescent="0.3">
      <c r="B3395" s="14"/>
      <c r="C3395" s="66" t="s">
        <v>212</v>
      </c>
      <c r="D3395" s="16"/>
      <c r="E3395" s="15"/>
      <c r="F3395" s="38"/>
      <c r="G3395" s="39"/>
      <c r="H3395" s="180"/>
    </row>
    <row r="3396" spans="2:8" x14ac:dyDescent="0.3">
      <c r="B3396" s="14"/>
      <c r="C3396" s="9" t="s">
        <v>213</v>
      </c>
      <c r="D3396" s="16"/>
      <c r="E3396" s="15"/>
      <c r="F3396" s="38"/>
      <c r="G3396" s="39"/>
      <c r="H3396" s="180"/>
    </row>
    <row r="3397" spans="2:8" x14ac:dyDescent="0.3">
      <c r="B3397" s="14"/>
      <c r="C3397" s="10"/>
      <c r="D3397" s="16"/>
      <c r="E3397" s="15"/>
      <c r="F3397" s="38"/>
      <c r="G3397" s="39"/>
      <c r="H3397" s="180"/>
    </row>
    <row r="3398" spans="2:8" x14ac:dyDescent="0.3">
      <c r="B3398" s="14"/>
      <c r="C3398" s="9" t="s">
        <v>0</v>
      </c>
      <c r="D3398" s="16"/>
      <c r="E3398" s="15"/>
      <c r="F3398" s="38"/>
      <c r="G3398" s="39"/>
      <c r="H3398" s="180"/>
    </row>
    <row r="3399" spans="2:8" x14ac:dyDescent="0.3">
      <c r="B3399" s="14"/>
      <c r="C3399" s="10"/>
      <c r="D3399" s="16"/>
      <c r="E3399" s="15"/>
      <c r="F3399" s="38"/>
      <c r="G3399" s="39"/>
      <c r="H3399" s="180"/>
    </row>
    <row r="3400" spans="2:8" ht="37.5" x14ac:dyDescent="0.3">
      <c r="B3400" s="14"/>
      <c r="C3400" s="66" t="s">
        <v>214</v>
      </c>
      <c r="D3400" s="16"/>
      <c r="E3400" s="15"/>
      <c r="F3400" s="38"/>
      <c r="G3400" s="39"/>
      <c r="H3400" s="180"/>
    </row>
    <row r="3401" spans="2:8" x14ac:dyDescent="0.3">
      <c r="B3401" s="14"/>
      <c r="C3401" s="10"/>
      <c r="D3401" s="16"/>
      <c r="E3401" s="15"/>
      <c r="F3401" s="38"/>
      <c r="G3401" s="39"/>
      <c r="H3401" s="180"/>
    </row>
    <row r="3402" spans="2:8" ht="93.75" x14ac:dyDescent="0.3">
      <c r="B3402" s="14"/>
      <c r="C3402" s="66" t="s">
        <v>215</v>
      </c>
      <c r="D3402" s="16"/>
      <c r="E3402" s="15"/>
      <c r="F3402" s="38"/>
      <c r="G3402" s="39"/>
      <c r="H3402" s="180"/>
    </row>
    <row r="3403" spans="2:8" x14ac:dyDescent="0.3">
      <c r="B3403" s="14"/>
      <c r="C3403" s="10"/>
      <c r="D3403" s="16"/>
      <c r="E3403" s="15"/>
      <c r="F3403" s="38"/>
      <c r="G3403" s="39"/>
      <c r="H3403" s="180"/>
    </row>
    <row r="3404" spans="2:8" x14ac:dyDescent="0.3">
      <c r="B3404" s="14"/>
      <c r="C3404" s="9" t="s">
        <v>216</v>
      </c>
      <c r="D3404" s="16"/>
      <c r="E3404" s="15"/>
      <c r="F3404" s="38"/>
      <c r="G3404" s="39"/>
      <c r="H3404" s="180"/>
    </row>
    <row r="3405" spans="2:8" x14ac:dyDescent="0.3">
      <c r="B3405" s="14"/>
      <c r="C3405" s="10"/>
      <c r="D3405" s="16"/>
      <c r="E3405" s="15"/>
      <c r="F3405" s="38"/>
      <c r="G3405" s="39"/>
      <c r="H3405" s="180"/>
    </row>
    <row r="3406" spans="2:8" ht="112.5" x14ac:dyDescent="0.3">
      <c r="B3406" s="14"/>
      <c r="C3406" s="10" t="s">
        <v>217</v>
      </c>
      <c r="D3406" s="16"/>
      <c r="E3406" s="15"/>
      <c r="F3406" s="38"/>
      <c r="G3406" s="39"/>
      <c r="H3406" s="180"/>
    </row>
    <row r="3407" spans="2:8" x14ac:dyDescent="0.3">
      <c r="B3407" s="14"/>
      <c r="C3407" s="9" t="s">
        <v>218</v>
      </c>
      <c r="D3407" s="16"/>
      <c r="E3407" s="15"/>
      <c r="F3407" s="38"/>
      <c r="G3407" s="39"/>
      <c r="H3407" s="180"/>
    </row>
    <row r="3408" spans="2:8" x14ac:dyDescent="0.3">
      <c r="B3408" s="14"/>
      <c r="C3408" s="10"/>
      <c r="D3408" s="16"/>
      <c r="E3408" s="15"/>
      <c r="F3408" s="38"/>
      <c r="G3408" s="39"/>
      <c r="H3408" s="180"/>
    </row>
    <row r="3409" spans="1:10" ht="37.5" x14ac:dyDescent="0.3">
      <c r="B3409" s="14"/>
      <c r="C3409" s="10" t="s">
        <v>219</v>
      </c>
      <c r="D3409" s="16"/>
      <c r="E3409" s="15"/>
      <c r="F3409" s="38"/>
      <c r="G3409" s="39"/>
      <c r="H3409" s="180"/>
    </row>
    <row r="3410" spans="1:10" x14ac:dyDescent="0.3">
      <c r="B3410" s="14"/>
      <c r="C3410" s="10"/>
      <c r="D3410" s="16"/>
      <c r="E3410" s="15"/>
      <c r="F3410" s="38"/>
      <c r="G3410" s="39"/>
      <c r="H3410" s="180"/>
    </row>
    <row r="3411" spans="1:10" ht="21" x14ac:dyDescent="0.3">
      <c r="B3411" s="14"/>
      <c r="C3411" s="37" t="s">
        <v>630</v>
      </c>
      <c r="D3411" s="16"/>
      <c r="E3411" s="15"/>
      <c r="F3411" s="38"/>
      <c r="G3411" s="39"/>
      <c r="H3411" s="180"/>
    </row>
    <row r="3412" spans="1:10" x14ac:dyDescent="0.3">
      <c r="B3412" s="14"/>
      <c r="C3412" s="10"/>
      <c r="D3412" s="16"/>
      <c r="E3412" s="15"/>
      <c r="F3412" s="38"/>
      <c r="G3412" s="39"/>
      <c r="H3412" s="180"/>
    </row>
    <row r="3413" spans="1:10" s="7" customFormat="1" ht="37.5" x14ac:dyDescent="0.3">
      <c r="A3413" s="13">
        <v>62</v>
      </c>
      <c r="B3413" s="14">
        <v>1</v>
      </c>
      <c r="C3413" s="9" t="s">
        <v>1024</v>
      </c>
      <c r="D3413" s="16" t="s">
        <v>4</v>
      </c>
      <c r="E3413" s="15">
        <v>1</v>
      </c>
      <c r="F3413" s="38">
        <v>40000</v>
      </c>
      <c r="G3413" s="39">
        <f>F3413*E3413</f>
        <v>40000</v>
      </c>
      <c r="H3413" s="180"/>
      <c r="I3413" s="148">
        <v>1</v>
      </c>
      <c r="J3413" s="161">
        <f>I3413*F3413</f>
        <v>40000</v>
      </c>
    </row>
    <row r="3414" spans="1:10" s="7" customFormat="1" x14ac:dyDescent="0.3">
      <c r="A3414" s="13"/>
      <c r="B3414" s="14"/>
      <c r="C3414" s="10"/>
      <c r="D3414" s="16"/>
      <c r="E3414" s="15"/>
      <c r="F3414" s="38"/>
      <c r="G3414" s="39"/>
      <c r="H3414" s="180"/>
      <c r="I3414" s="148"/>
      <c r="J3414" s="161"/>
    </row>
    <row r="3415" spans="1:10" s="7" customFormat="1" x14ac:dyDescent="0.3">
      <c r="A3415" s="13">
        <v>62</v>
      </c>
      <c r="B3415" s="14">
        <v>2</v>
      </c>
      <c r="C3415" s="10" t="s">
        <v>35</v>
      </c>
      <c r="D3415" s="16" t="s">
        <v>4</v>
      </c>
      <c r="E3415" s="15">
        <v>1</v>
      </c>
      <c r="F3415" s="38">
        <v>1000</v>
      </c>
      <c r="G3415" s="39">
        <f>F3415*E3415</f>
        <v>1000</v>
      </c>
      <c r="H3415" s="180"/>
      <c r="I3415" s="148">
        <v>1</v>
      </c>
      <c r="J3415" s="161">
        <f>I3415*F3415</f>
        <v>1000</v>
      </c>
    </row>
    <row r="3416" spans="1:10" s="7" customFormat="1" x14ac:dyDescent="0.3">
      <c r="A3416" s="13"/>
      <c r="B3416" s="14"/>
      <c r="C3416" s="10"/>
      <c r="D3416" s="16"/>
      <c r="E3416" s="15"/>
      <c r="F3416" s="38"/>
      <c r="G3416" s="39"/>
      <c r="H3416" s="180"/>
      <c r="I3416" s="148"/>
      <c r="J3416" s="161"/>
    </row>
    <row r="3417" spans="1:10" s="7" customFormat="1" x14ac:dyDescent="0.3">
      <c r="A3417" s="13">
        <v>62</v>
      </c>
      <c r="B3417" s="14">
        <v>3</v>
      </c>
      <c r="C3417" s="10" t="s">
        <v>631</v>
      </c>
      <c r="D3417" s="16" t="s">
        <v>4</v>
      </c>
      <c r="E3417" s="15">
        <v>1</v>
      </c>
      <c r="F3417" s="38">
        <v>1000</v>
      </c>
      <c r="G3417" s="39">
        <f>F3417*E3417</f>
        <v>1000</v>
      </c>
      <c r="H3417" s="180"/>
      <c r="I3417" s="148">
        <v>1</v>
      </c>
      <c r="J3417" s="161">
        <f>I3417*F3417</f>
        <v>1000</v>
      </c>
    </row>
    <row r="3418" spans="1:10" s="6" customFormat="1" x14ac:dyDescent="0.3">
      <c r="A3418" s="13"/>
      <c r="B3418" s="14"/>
      <c r="C3418" s="10"/>
      <c r="D3418" s="16"/>
      <c r="E3418" s="15"/>
      <c r="F3418" s="38"/>
      <c r="G3418" s="39"/>
      <c r="H3418" s="180"/>
      <c r="I3418" s="150"/>
      <c r="J3418" s="163"/>
    </row>
    <row r="3419" spans="1:10" ht="37.5" x14ac:dyDescent="0.3">
      <c r="A3419" s="96" t="s">
        <v>1037</v>
      </c>
      <c r="B3419" s="109">
        <v>4</v>
      </c>
      <c r="C3419" s="111" t="s">
        <v>1025</v>
      </c>
      <c r="D3419" s="95" t="s">
        <v>4</v>
      </c>
      <c r="E3419" s="99">
        <v>1</v>
      </c>
      <c r="F3419" s="110">
        <v>5000</v>
      </c>
      <c r="G3419" s="112">
        <f>F3419*E3419</f>
        <v>5000</v>
      </c>
      <c r="H3419" s="185"/>
      <c r="I3419" s="149">
        <v>1</v>
      </c>
      <c r="J3419" s="162">
        <f>I3419*F3419</f>
        <v>5000</v>
      </c>
    </row>
    <row r="3420" spans="1:10" x14ac:dyDescent="0.3">
      <c r="A3420" s="96"/>
      <c r="B3420" s="109"/>
      <c r="C3420" s="98"/>
      <c r="D3420" s="95"/>
      <c r="E3420" s="99"/>
      <c r="F3420" s="110"/>
      <c r="G3420" s="112"/>
      <c r="H3420" s="185"/>
      <c r="I3420" s="149"/>
      <c r="J3420" s="162"/>
    </row>
    <row r="3421" spans="1:10" x14ac:dyDescent="0.3">
      <c r="A3421" s="96" t="s">
        <v>1037</v>
      </c>
      <c r="B3421" s="109">
        <v>5</v>
      </c>
      <c r="C3421" s="98" t="s">
        <v>35</v>
      </c>
      <c r="D3421" s="95" t="s">
        <v>4</v>
      </c>
      <c r="E3421" s="99">
        <v>1</v>
      </c>
      <c r="F3421" s="110">
        <v>125</v>
      </c>
      <c r="G3421" s="112">
        <f>F3421*E3421</f>
        <v>125</v>
      </c>
      <c r="H3421" s="185"/>
      <c r="I3421" s="149">
        <v>1</v>
      </c>
      <c r="J3421" s="162">
        <f>I3421*F3421</f>
        <v>125</v>
      </c>
    </row>
    <row r="3422" spans="1:10" x14ac:dyDescent="0.3">
      <c r="A3422" s="96"/>
      <c r="B3422" s="109"/>
      <c r="C3422" s="98"/>
      <c r="D3422" s="95"/>
      <c r="E3422" s="99"/>
      <c r="F3422" s="110"/>
      <c r="G3422" s="112"/>
      <c r="H3422" s="185"/>
      <c r="I3422" s="149"/>
      <c r="J3422" s="162"/>
    </row>
    <row r="3423" spans="1:10" x14ac:dyDescent="0.3">
      <c r="A3423" s="96" t="s">
        <v>1037</v>
      </c>
      <c r="B3423" s="109">
        <v>6</v>
      </c>
      <c r="C3423" s="98" t="s">
        <v>631</v>
      </c>
      <c r="D3423" s="95" t="s">
        <v>4</v>
      </c>
      <c r="E3423" s="99">
        <v>1</v>
      </c>
      <c r="F3423" s="110">
        <v>125</v>
      </c>
      <c r="G3423" s="112">
        <f>F3423*E3423</f>
        <v>125</v>
      </c>
      <c r="H3423" s="185"/>
      <c r="I3423" s="149">
        <v>1</v>
      </c>
      <c r="J3423" s="162">
        <f>I3423*F3423</f>
        <v>125</v>
      </c>
    </row>
    <row r="3424" spans="1:10" x14ac:dyDescent="0.3">
      <c r="B3424" s="14"/>
      <c r="C3424" s="10"/>
      <c r="D3424" s="16"/>
      <c r="E3424" s="15"/>
      <c r="F3424" s="38"/>
      <c r="G3424" s="39"/>
      <c r="H3424" s="180"/>
    </row>
    <row r="3425" spans="1:10" ht="37.5" x14ac:dyDescent="0.3">
      <c r="A3425" s="96" t="s">
        <v>1037</v>
      </c>
      <c r="B3425" s="109">
        <v>7</v>
      </c>
      <c r="C3425" s="111" t="s">
        <v>1136</v>
      </c>
      <c r="D3425" s="95" t="s">
        <v>4</v>
      </c>
      <c r="E3425" s="99">
        <v>1</v>
      </c>
      <c r="F3425" s="110">
        <v>130000</v>
      </c>
      <c r="G3425" s="112">
        <f>F3425*E3425</f>
        <v>130000</v>
      </c>
      <c r="H3425" s="185"/>
      <c r="I3425" s="149">
        <v>1</v>
      </c>
      <c r="J3425" s="162">
        <v>130000</v>
      </c>
    </row>
    <row r="3426" spans="1:10" x14ac:dyDescent="0.3">
      <c r="A3426" s="96"/>
      <c r="B3426" s="109"/>
      <c r="C3426" s="111"/>
      <c r="D3426" s="95"/>
      <c r="E3426" s="99"/>
      <c r="F3426" s="110"/>
      <c r="G3426" s="112"/>
      <c r="H3426" s="185"/>
      <c r="I3426" s="149"/>
      <c r="J3426" s="162"/>
    </row>
    <row r="3427" spans="1:10" x14ac:dyDescent="0.3">
      <c r="A3427" s="96" t="s">
        <v>1037</v>
      </c>
      <c r="B3427" s="109">
        <v>8</v>
      </c>
      <c r="C3427" s="98" t="s">
        <v>35</v>
      </c>
      <c r="D3427" s="95" t="s">
        <v>4</v>
      </c>
      <c r="E3427" s="99">
        <v>1</v>
      </c>
      <c r="F3427" s="110">
        <v>6500</v>
      </c>
      <c r="G3427" s="112">
        <f>F3427*E3427</f>
        <v>6500</v>
      </c>
      <c r="H3427" s="185"/>
      <c r="I3427" s="149">
        <v>1</v>
      </c>
      <c r="J3427" s="162">
        <v>6500</v>
      </c>
    </row>
    <row r="3428" spans="1:10" x14ac:dyDescent="0.3">
      <c r="A3428" s="96"/>
      <c r="B3428" s="109"/>
      <c r="C3428" s="98"/>
      <c r="D3428" s="95"/>
      <c r="E3428" s="99"/>
      <c r="F3428" s="110"/>
      <c r="G3428" s="112"/>
      <c r="H3428" s="185"/>
      <c r="I3428" s="149"/>
      <c r="J3428" s="162"/>
    </row>
    <row r="3429" spans="1:10" x14ac:dyDescent="0.3">
      <c r="A3429" s="96" t="s">
        <v>1037</v>
      </c>
      <c r="B3429" s="109">
        <v>9</v>
      </c>
      <c r="C3429" s="98" t="s">
        <v>631</v>
      </c>
      <c r="D3429" s="95" t="s">
        <v>4</v>
      </c>
      <c r="E3429" s="99">
        <v>1</v>
      </c>
      <c r="F3429" s="110">
        <v>650</v>
      </c>
      <c r="G3429" s="112">
        <f>F3429*E3429</f>
        <v>650</v>
      </c>
      <c r="H3429" s="185"/>
      <c r="I3429" s="149">
        <v>1</v>
      </c>
      <c r="J3429" s="162">
        <v>6500</v>
      </c>
    </row>
    <row r="3430" spans="1:10" x14ac:dyDescent="0.3">
      <c r="B3430" s="14"/>
      <c r="C3430" s="9"/>
      <c r="D3430" s="16"/>
      <c r="E3430" s="15"/>
      <c r="F3430" s="38"/>
      <c r="G3430" s="39"/>
      <c r="H3430" s="180"/>
    </row>
    <row r="3431" spans="1:10" ht="37.5" x14ac:dyDescent="0.3">
      <c r="A3431" s="101" t="s">
        <v>1042</v>
      </c>
      <c r="B3431" s="115">
        <v>10</v>
      </c>
      <c r="C3431" s="135" t="s">
        <v>1026</v>
      </c>
      <c r="D3431" s="104" t="s">
        <v>4</v>
      </c>
      <c r="E3431" s="105">
        <v>0</v>
      </c>
      <c r="F3431" s="107">
        <v>20000</v>
      </c>
      <c r="G3431" s="108">
        <f>F3431*E3431</f>
        <v>0</v>
      </c>
      <c r="H3431" s="184"/>
      <c r="I3431" s="150">
        <v>0</v>
      </c>
      <c r="J3431" s="163">
        <f>I3431*F3431</f>
        <v>0</v>
      </c>
    </row>
    <row r="3432" spans="1:10" x14ac:dyDescent="0.3">
      <c r="A3432" s="101"/>
      <c r="B3432" s="115"/>
      <c r="C3432" s="135"/>
      <c r="D3432" s="104"/>
      <c r="E3432" s="105"/>
      <c r="F3432" s="107"/>
      <c r="G3432" s="108"/>
      <c r="H3432" s="184"/>
      <c r="I3432" s="150"/>
      <c r="J3432" s="163"/>
    </row>
    <row r="3433" spans="1:10" x14ac:dyDescent="0.3">
      <c r="A3433" s="101" t="s">
        <v>1042</v>
      </c>
      <c r="B3433" s="115">
        <v>11</v>
      </c>
      <c r="C3433" s="103" t="s">
        <v>35</v>
      </c>
      <c r="D3433" s="104"/>
      <c r="E3433" s="105">
        <v>0</v>
      </c>
      <c r="F3433" s="107">
        <v>500</v>
      </c>
      <c r="G3433" s="108">
        <f>F3433*E3433</f>
        <v>0</v>
      </c>
      <c r="H3433" s="184"/>
      <c r="I3433" s="150">
        <v>0</v>
      </c>
      <c r="J3433" s="163">
        <f>I3433*F3433</f>
        <v>0</v>
      </c>
    </row>
    <row r="3434" spans="1:10" x14ac:dyDescent="0.3">
      <c r="A3434" s="101"/>
      <c r="B3434" s="115"/>
      <c r="C3434" s="103"/>
      <c r="D3434" s="104"/>
      <c r="E3434" s="105"/>
      <c r="F3434" s="107"/>
      <c r="G3434" s="108"/>
      <c r="H3434" s="184"/>
      <c r="I3434" s="150"/>
      <c r="J3434" s="163"/>
    </row>
    <row r="3435" spans="1:10" x14ac:dyDescent="0.3">
      <c r="A3435" s="101" t="s">
        <v>1042</v>
      </c>
      <c r="B3435" s="115">
        <v>12</v>
      </c>
      <c r="C3435" s="103" t="s">
        <v>631</v>
      </c>
      <c r="D3435" s="104"/>
      <c r="E3435" s="105">
        <v>0</v>
      </c>
      <c r="F3435" s="107">
        <v>500</v>
      </c>
      <c r="G3435" s="108">
        <f>F3435*E3435</f>
        <v>0</v>
      </c>
      <c r="H3435" s="184"/>
      <c r="I3435" s="150">
        <v>0</v>
      </c>
      <c r="J3435" s="163">
        <f>I3435*F3435</f>
        <v>0</v>
      </c>
    </row>
    <row r="3436" spans="1:10" x14ac:dyDescent="0.3">
      <c r="B3436" s="14"/>
      <c r="C3436" s="10"/>
      <c r="D3436" s="16"/>
      <c r="E3436" s="15"/>
      <c r="F3436" s="38"/>
      <c r="G3436" s="39"/>
      <c r="H3436" s="180"/>
    </row>
    <row r="3437" spans="1:10" ht="37.5" x14ac:dyDescent="0.3">
      <c r="A3437" s="96" t="s">
        <v>1037</v>
      </c>
      <c r="B3437" s="109">
        <v>13</v>
      </c>
      <c r="C3437" s="111" t="s">
        <v>1134</v>
      </c>
      <c r="D3437" s="95" t="s">
        <v>4</v>
      </c>
      <c r="E3437" s="99">
        <v>1</v>
      </c>
      <c r="F3437" s="110">
        <v>6750</v>
      </c>
      <c r="G3437" s="112">
        <f>F3437*E3437</f>
        <v>6750</v>
      </c>
      <c r="H3437" s="185"/>
      <c r="I3437" s="149">
        <v>1</v>
      </c>
      <c r="J3437" s="162">
        <v>6750</v>
      </c>
    </row>
    <row r="3438" spans="1:10" x14ac:dyDescent="0.3">
      <c r="A3438" s="96"/>
      <c r="B3438" s="109"/>
      <c r="C3438" s="111"/>
      <c r="D3438" s="95"/>
      <c r="E3438" s="99"/>
      <c r="F3438" s="110"/>
      <c r="G3438" s="112"/>
      <c r="H3438" s="185"/>
      <c r="I3438" s="149"/>
      <c r="J3438" s="162"/>
    </row>
    <row r="3439" spans="1:10" x14ac:dyDescent="0.3">
      <c r="A3439" s="96" t="s">
        <v>1037</v>
      </c>
      <c r="B3439" s="109">
        <v>14</v>
      </c>
      <c r="C3439" s="98" t="s">
        <v>35</v>
      </c>
      <c r="D3439" s="95"/>
      <c r="E3439" s="99">
        <v>1</v>
      </c>
      <c r="F3439" s="110">
        <v>337.5</v>
      </c>
      <c r="G3439" s="112">
        <f>F3439*E3439</f>
        <v>337.5</v>
      </c>
      <c r="H3439" s="185"/>
      <c r="I3439" s="149">
        <v>1</v>
      </c>
      <c r="J3439" s="162">
        <v>337.5</v>
      </c>
    </row>
    <row r="3440" spans="1:10" x14ac:dyDescent="0.3">
      <c r="A3440" s="96"/>
      <c r="B3440" s="109"/>
      <c r="C3440" s="98"/>
      <c r="D3440" s="95"/>
      <c r="E3440" s="99"/>
      <c r="F3440" s="110"/>
      <c r="G3440" s="112"/>
      <c r="H3440" s="185"/>
      <c r="I3440" s="149"/>
      <c r="J3440" s="162"/>
    </row>
    <row r="3441" spans="1:10" x14ac:dyDescent="0.3">
      <c r="A3441" s="96" t="s">
        <v>1037</v>
      </c>
      <c r="B3441" s="109">
        <v>15</v>
      </c>
      <c r="C3441" s="98" t="s">
        <v>631</v>
      </c>
      <c r="D3441" s="95"/>
      <c r="E3441" s="99">
        <v>1</v>
      </c>
      <c r="F3441" s="110">
        <v>337.5</v>
      </c>
      <c r="G3441" s="112">
        <f>F3441*E3441</f>
        <v>337.5</v>
      </c>
      <c r="H3441" s="185"/>
      <c r="I3441" s="149">
        <v>1</v>
      </c>
      <c r="J3441" s="162">
        <v>337.5</v>
      </c>
    </row>
    <row r="3442" spans="1:10" x14ac:dyDescent="0.3">
      <c r="A3442" s="96"/>
      <c r="B3442" s="109"/>
      <c r="C3442" s="98"/>
      <c r="D3442" s="95"/>
      <c r="E3442" s="99"/>
      <c r="F3442" s="110"/>
      <c r="G3442" s="112"/>
      <c r="H3442" s="185"/>
      <c r="J3442" s="161"/>
    </row>
    <row r="3443" spans="1:10" ht="37.5" x14ac:dyDescent="0.3">
      <c r="A3443" s="101" t="s">
        <v>1042</v>
      </c>
      <c r="B3443" s="115">
        <v>13</v>
      </c>
      <c r="C3443" s="135" t="s">
        <v>1135</v>
      </c>
      <c r="D3443" s="104" t="s">
        <v>4</v>
      </c>
      <c r="E3443" s="105">
        <v>1</v>
      </c>
      <c r="F3443" s="107">
        <v>24680</v>
      </c>
      <c r="G3443" s="108">
        <f>F3443*E3443</f>
        <v>24680</v>
      </c>
      <c r="H3443" s="184"/>
      <c r="I3443" s="150">
        <v>0</v>
      </c>
      <c r="J3443" s="163">
        <f>I3443*F3443</f>
        <v>0</v>
      </c>
    </row>
    <row r="3444" spans="1:10" x14ac:dyDescent="0.3">
      <c r="A3444" s="101"/>
      <c r="B3444" s="115"/>
      <c r="C3444" s="135"/>
      <c r="D3444" s="104"/>
      <c r="E3444" s="105"/>
      <c r="F3444" s="107"/>
      <c r="G3444" s="108"/>
      <c r="H3444" s="184"/>
      <c r="I3444" s="150"/>
      <c r="J3444" s="163"/>
    </row>
    <row r="3445" spans="1:10" x14ac:dyDescent="0.3">
      <c r="A3445" s="101" t="s">
        <v>1042</v>
      </c>
      <c r="B3445" s="115">
        <v>14</v>
      </c>
      <c r="C3445" s="103" t="s">
        <v>35</v>
      </c>
      <c r="D3445" s="104"/>
      <c r="E3445" s="105">
        <v>1</v>
      </c>
      <c r="F3445" s="107">
        <v>1234</v>
      </c>
      <c r="G3445" s="108">
        <f>F3445*E3445</f>
        <v>1234</v>
      </c>
      <c r="H3445" s="184"/>
      <c r="I3445" s="150">
        <v>0</v>
      </c>
      <c r="J3445" s="163">
        <f>I3445*F3445</f>
        <v>0</v>
      </c>
    </row>
    <row r="3446" spans="1:10" x14ac:dyDescent="0.3">
      <c r="A3446" s="101"/>
      <c r="B3446" s="115"/>
      <c r="C3446" s="103"/>
      <c r="D3446" s="104"/>
      <c r="E3446" s="105"/>
      <c r="F3446" s="107"/>
      <c r="G3446" s="108"/>
      <c r="H3446" s="184"/>
      <c r="I3446" s="150"/>
      <c r="J3446" s="163"/>
    </row>
    <row r="3447" spans="1:10" x14ac:dyDescent="0.3">
      <c r="A3447" s="101" t="s">
        <v>1042</v>
      </c>
      <c r="B3447" s="115">
        <v>15</v>
      </c>
      <c r="C3447" s="103" t="s">
        <v>631</v>
      </c>
      <c r="D3447" s="104"/>
      <c r="E3447" s="105">
        <v>1</v>
      </c>
      <c r="F3447" s="107">
        <v>1234</v>
      </c>
      <c r="G3447" s="108">
        <f>F3447*E3447</f>
        <v>1234</v>
      </c>
      <c r="H3447" s="184"/>
      <c r="I3447" s="150">
        <v>0</v>
      </c>
      <c r="J3447" s="163">
        <f>I3447*F3447</f>
        <v>0</v>
      </c>
    </row>
    <row r="3448" spans="1:10" x14ac:dyDescent="0.3">
      <c r="A3448" s="96"/>
      <c r="B3448" s="109"/>
      <c r="C3448" s="98"/>
      <c r="D3448" s="95"/>
      <c r="E3448" s="99"/>
      <c r="F3448" s="110"/>
      <c r="G3448" s="112"/>
      <c r="H3448" s="185"/>
      <c r="I3448" s="149"/>
      <c r="J3448" s="162"/>
    </row>
    <row r="3449" spans="1:10" ht="37.5" x14ac:dyDescent="0.3">
      <c r="A3449" s="96" t="s">
        <v>1040</v>
      </c>
      <c r="B3449" s="109">
        <v>13</v>
      </c>
      <c r="C3449" s="111" t="s">
        <v>1147</v>
      </c>
      <c r="D3449" s="95" t="s">
        <v>4</v>
      </c>
      <c r="E3449" s="99">
        <v>1</v>
      </c>
      <c r="F3449" s="110">
        <v>10000</v>
      </c>
      <c r="G3449" s="112">
        <v>0</v>
      </c>
      <c r="H3449" s="185"/>
      <c r="I3449" s="149">
        <v>1</v>
      </c>
      <c r="J3449" s="162">
        <f>I3449*F3449</f>
        <v>10000</v>
      </c>
    </row>
    <row r="3450" spans="1:10" x14ac:dyDescent="0.3">
      <c r="A3450" s="96"/>
      <c r="B3450" s="109"/>
      <c r="C3450" s="111"/>
      <c r="D3450" s="95"/>
      <c r="E3450" s="99"/>
      <c r="F3450" s="110"/>
      <c r="G3450" s="112"/>
      <c r="H3450" s="185"/>
      <c r="I3450" s="149"/>
      <c r="J3450" s="162"/>
    </row>
    <row r="3451" spans="1:10" x14ac:dyDescent="0.3">
      <c r="A3451" s="96" t="s">
        <v>1040</v>
      </c>
      <c r="B3451" s="109">
        <v>14</v>
      </c>
      <c r="C3451" s="98" t="s">
        <v>35</v>
      </c>
      <c r="D3451" s="95"/>
      <c r="E3451" s="99">
        <v>1</v>
      </c>
      <c r="F3451" s="110">
        <v>1000</v>
      </c>
      <c r="G3451" s="112">
        <v>0</v>
      </c>
      <c r="H3451" s="185"/>
      <c r="I3451" s="149">
        <v>1</v>
      </c>
      <c r="J3451" s="162">
        <f>I3451*F3451</f>
        <v>1000</v>
      </c>
    </row>
    <row r="3452" spans="1:10" x14ac:dyDescent="0.3">
      <c r="A3452" s="96"/>
      <c r="B3452" s="109"/>
      <c r="C3452" s="98"/>
      <c r="D3452" s="95"/>
      <c r="E3452" s="99"/>
      <c r="F3452" s="110"/>
      <c r="G3452" s="112"/>
      <c r="H3452" s="185"/>
      <c r="I3452" s="149"/>
      <c r="J3452" s="162"/>
    </row>
    <row r="3453" spans="1:10" x14ac:dyDescent="0.3">
      <c r="A3453" s="96" t="s">
        <v>1040</v>
      </c>
      <c r="B3453" s="109">
        <v>15</v>
      </c>
      <c r="C3453" s="98" t="s">
        <v>631</v>
      </c>
      <c r="D3453" s="95"/>
      <c r="E3453" s="99">
        <v>1</v>
      </c>
      <c r="F3453" s="110">
        <v>1000</v>
      </c>
      <c r="G3453" s="112">
        <v>0</v>
      </c>
      <c r="H3453" s="185"/>
      <c r="I3453" s="149">
        <v>1</v>
      </c>
      <c r="J3453" s="162">
        <f>I3453*F3453</f>
        <v>1000</v>
      </c>
    </row>
    <row r="3454" spans="1:10" x14ac:dyDescent="0.3">
      <c r="A3454" s="96"/>
      <c r="B3454" s="109"/>
      <c r="C3454" s="98"/>
      <c r="D3454" s="95"/>
      <c r="E3454" s="99"/>
      <c r="F3454" s="110"/>
      <c r="G3454" s="112"/>
      <c r="H3454" s="185"/>
      <c r="I3454" s="149"/>
      <c r="J3454" s="162"/>
    </row>
    <row r="3455" spans="1:10" x14ac:dyDescent="0.3">
      <c r="A3455" s="96"/>
      <c r="B3455" s="109"/>
      <c r="C3455" s="98"/>
      <c r="D3455" s="95"/>
      <c r="E3455" s="99"/>
      <c r="F3455" s="110"/>
      <c r="G3455" s="112"/>
      <c r="H3455" s="185"/>
      <c r="I3455" s="149"/>
      <c r="J3455" s="162"/>
    </row>
    <row r="3456" spans="1:10" x14ac:dyDescent="0.3">
      <c r="A3456" s="96"/>
      <c r="B3456" s="109"/>
      <c r="C3456" s="98"/>
      <c r="D3456" s="95"/>
      <c r="E3456" s="99"/>
      <c r="F3456" s="110"/>
      <c r="G3456" s="112"/>
      <c r="H3456" s="185"/>
      <c r="I3456" s="149"/>
      <c r="J3456" s="162"/>
    </row>
    <row r="3457" spans="2:10" ht="19.5" thickBot="1" x14ac:dyDescent="0.35">
      <c r="B3457" s="14"/>
      <c r="C3457" s="42" t="s">
        <v>646</v>
      </c>
      <c r="D3457" s="16"/>
      <c r="E3457" s="15"/>
      <c r="F3457" s="52"/>
      <c r="G3457" s="53">
        <f>SUM(G3413:G3447)</f>
        <v>218973</v>
      </c>
      <c r="H3457" s="179"/>
      <c r="J3457" s="53">
        <f>SUM(J3413:J3453)</f>
        <v>209675</v>
      </c>
    </row>
    <row r="3458" spans="2:10" ht="19.5" thickTop="1" x14ac:dyDescent="0.3">
      <c r="B3458" s="14"/>
      <c r="C3458" s="42"/>
      <c r="D3458" s="16"/>
      <c r="E3458" s="15"/>
      <c r="F3458" s="52"/>
      <c r="G3458" s="54"/>
      <c r="H3458" s="179"/>
    </row>
    <row r="3459" spans="2:10" x14ac:dyDescent="0.3">
      <c r="B3459" s="14"/>
      <c r="C3459" s="43"/>
      <c r="D3459" s="16"/>
      <c r="E3459" s="15"/>
      <c r="F3459" s="38"/>
      <c r="G3459" s="39"/>
      <c r="H3459" s="180"/>
    </row>
    <row r="3460" spans="2:10" x14ac:dyDescent="0.3">
      <c r="B3460" s="14"/>
      <c r="C3460" s="44" t="s">
        <v>715</v>
      </c>
      <c r="D3460" s="16"/>
      <c r="E3460" s="15"/>
      <c r="F3460" s="38"/>
      <c r="G3460" s="39"/>
      <c r="H3460" s="180"/>
    </row>
    <row r="3461" spans="2:10" x14ac:dyDescent="0.3">
      <c r="B3461" s="14"/>
      <c r="C3461" s="44" t="s">
        <v>208</v>
      </c>
      <c r="D3461" s="16"/>
      <c r="E3461" s="15"/>
      <c r="F3461" s="38"/>
      <c r="G3461" s="39"/>
      <c r="H3461" s="180"/>
    </row>
    <row r="3462" spans="2:10" x14ac:dyDescent="0.3">
      <c r="B3462" s="14"/>
      <c r="C3462" s="44" t="s">
        <v>675</v>
      </c>
      <c r="D3462" s="16"/>
      <c r="E3462" s="15"/>
      <c r="F3462" s="38"/>
      <c r="G3462" s="39"/>
      <c r="H3462" s="180"/>
    </row>
    <row r="3463" spans="2:10" x14ac:dyDescent="0.3">
      <c r="B3463" s="14"/>
      <c r="C3463" s="9"/>
      <c r="D3463" s="16"/>
      <c r="E3463" s="15"/>
      <c r="F3463" s="38"/>
      <c r="G3463" s="39"/>
      <c r="H3463" s="187"/>
    </row>
    <row r="3464" spans="2:10" x14ac:dyDescent="0.3">
      <c r="B3464" s="45"/>
      <c r="C3464" s="46"/>
      <c r="E3464" s="47"/>
    </row>
    <row r="3465" spans="2:10" x14ac:dyDescent="0.3">
      <c r="B3465" s="45"/>
      <c r="C3465" s="46"/>
      <c r="E3465" s="47"/>
    </row>
    <row r="3466" spans="2:10" x14ac:dyDescent="0.3">
      <c r="B3466" s="45"/>
      <c r="C3466" s="46"/>
      <c r="E3466" s="47"/>
    </row>
    <row r="3467" spans="2:10" x14ac:dyDescent="0.3">
      <c r="B3467" s="45"/>
      <c r="C3467" s="46"/>
      <c r="E3467" s="47"/>
    </row>
    <row r="3468" spans="2:10" x14ac:dyDescent="0.3">
      <c r="B3468" s="45"/>
      <c r="C3468" s="46"/>
      <c r="E3468" s="47"/>
    </row>
    <row r="3469" spans="2:10" x14ac:dyDescent="0.3">
      <c r="B3469" s="45"/>
      <c r="C3469" s="46"/>
      <c r="E3469" s="47"/>
    </row>
    <row r="3470" spans="2:10" x14ac:dyDescent="0.3">
      <c r="B3470" s="45"/>
      <c r="C3470" s="46"/>
      <c r="E3470" s="47"/>
    </row>
    <row r="3471" spans="2:10" x14ac:dyDescent="0.3">
      <c r="B3471" s="45"/>
      <c r="C3471" s="46"/>
      <c r="E3471" s="47"/>
    </row>
    <row r="3472" spans="2:10" x14ac:dyDescent="0.3">
      <c r="B3472" s="45"/>
      <c r="C3472" s="46"/>
      <c r="E3472" s="47"/>
    </row>
    <row r="3473" spans="2:5" x14ac:dyDescent="0.3">
      <c r="B3473" s="45"/>
      <c r="C3473" s="46"/>
      <c r="E3473" s="47"/>
    </row>
    <row r="3474" spans="2:5" x14ac:dyDescent="0.3">
      <c r="B3474" s="45"/>
      <c r="C3474" s="46"/>
      <c r="E3474" s="47"/>
    </row>
    <row r="3475" spans="2:5" x14ac:dyDescent="0.3">
      <c r="B3475" s="45"/>
      <c r="C3475" s="46"/>
      <c r="E3475" s="47"/>
    </row>
    <row r="3476" spans="2:5" x14ac:dyDescent="0.3">
      <c r="B3476" s="45"/>
      <c r="C3476" s="46"/>
      <c r="E3476" s="47"/>
    </row>
    <row r="3477" spans="2:5" x14ac:dyDescent="0.3">
      <c r="B3477" s="45"/>
      <c r="C3477" s="46"/>
      <c r="E3477" s="47"/>
    </row>
    <row r="3478" spans="2:5" x14ac:dyDescent="0.3">
      <c r="B3478" s="45"/>
      <c r="C3478" s="46"/>
      <c r="E3478" s="47"/>
    </row>
    <row r="3479" spans="2:5" x14ac:dyDescent="0.3">
      <c r="B3479" s="45"/>
      <c r="C3479" s="46"/>
      <c r="E3479" s="47"/>
    </row>
    <row r="3480" spans="2:5" x14ac:dyDescent="0.3">
      <c r="E3480" s="47"/>
    </row>
    <row r="3481" spans="2:5" x14ac:dyDescent="0.3">
      <c r="E3481" s="47"/>
    </row>
    <row r="3482" spans="2:5" x14ac:dyDescent="0.3">
      <c r="E3482" s="47"/>
    </row>
    <row r="3483" spans="2:5" x14ac:dyDescent="0.3">
      <c r="E3483" s="47"/>
    </row>
    <row r="3484" spans="2:5" x14ac:dyDescent="0.3">
      <c r="E3484" s="47"/>
    </row>
    <row r="3485" spans="2:5" x14ac:dyDescent="0.3">
      <c r="E3485" s="47"/>
    </row>
    <row r="3486" spans="2:5" x14ac:dyDescent="0.3">
      <c r="E3486" s="47"/>
    </row>
    <row r="3487" spans="2:5" x14ac:dyDescent="0.3">
      <c r="E3487" s="47"/>
    </row>
    <row r="3488" spans="2:5" x14ac:dyDescent="0.3">
      <c r="E3488" s="47"/>
    </row>
    <row r="3489" spans="5:5" x14ac:dyDescent="0.3">
      <c r="E3489" s="47"/>
    </row>
    <row r="3490" spans="5:5" x14ac:dyDescent="0.3">
      <c r="E3490" s="47"/>
    </row>
    <row r="3491" spans="5:5" x14ac:dyDescent="0.3">
      <c r="E3491" s="47"/>
    </row>
    <row r="3492" spans="5:5" x14ac:dyDescent="0.3">
      <c r="E3492" s="47"/>
    </row>
    <row r="3493" spans="5:5" x14ac:dyDescent="0.3">
      <c r="E3493" s="47"/>
    </row>
    <row r="3494" spans="5:5" x14ac:dyDescent="0.3">
      <c r="E3494" s="47"/>
    </row>
    <row r="3495" spans="5:5" x14ac:dyDescent="0.3">
      <c r="E3495" s="47"/>
    </row>
    <row r="3496" spans="5:5" x14ac:dyDescent="0.3">
      <c r="E3496" s="47"/>
    </row>
    <row r="3497" spans="5:5" x14ac:dyDescent="0.3">
      <c r="E3497" s="47"/>
    </row>
    <row r="3498" spans="5:5" x14ac:dyDescent="0.3">
      <c r="E3498" s="47"/>
    </row>
    <row r="3499" spans="5:5" x14ac:dyDescent="0.3">
      <c r="E3499" s="47"/>
    </row>
    <row r="3500" spans="5:5" x14ac:dyDescent="0.3">
      <c r="E3500" s="47"/>
    </row>
    <row r="3501" spans="5:5" x14ac:dyDescent="0.3">
      <c r="E3501" s="47"/>
    </row>
    <row r="3502" spans="5:5" x14ac:dyDescent="0.3">
      <c r="E3502" s="47"/>
    </row>
    <row r="3503" spans="5:5" x14ac:dyDescent="0.3">
      <c r="E3503" s="47"/>
    </row>
    <row r="3504" spans="5:5" x14ac:dyDescent="0.3">
      <c r="E3504" s="47"/>
    </row>
    <row r="3505" spans="5:5" x14ac:dyDescent="0.3">
      <c r="E3505" s="47"/>
    </row>
    <row r="3506" spans="5:5" x14ac:dyDescent="0.3">
      <c r="E3506" s="47"/>
    </row>
    <row r="3507" spans="5:5" x14ac:dyDescent="0.3">
      <c r="E3507" s="47"/>
    </row>
    <row r="3508" spans="5:5" x14ac:dyDescent="0.3">
      <c r="E3508" s="47"/>
    </row>
    <row r="3509" spans="5:5" x14ac:dyDescent="0.3">
      <c r="E3509" s="47"/>
    </row>
    <row r="3510" spans="5:5" x14ac:dyDescent="0.3">
      <c r="E3510" s="47"/>
    </row>
    <row r="3511" spans="5:5" x14ac:dyDescent="0.3">
      <c r="E3511" s="47"/>
    </row>
    <row r="3512" spans="5:5" x14ac:dyDescent="0.3">
      <c r="E3512" s="47"/>
    </row>
    <row r="3513" spans="5:5" x14ac:dyDescent="0.3">
      <c r="E3513" s="47"/>
    </row>
  </sheetData>
  <sheetProtection formatCells="0" formatColumns="0" formatRows="0" insertColumns="0" insertRows="0" insertHyperlinks="0" deleteColumns="0" deleteRows="0" sort="0" autoFilter="0" pivotTables="0"/>
  <hyperlinks>
    <hyperlink ref="C440" r:id="rId1" xr:uid="{00000000-0004-0000-0000-000000000000}"/>
  </hyperlinks>
  <pageMargins left="0.25" right="0.25" top="0.75" bottom="0.75" header="0.3" footer="0.3"/>
  <pageSetup paperSize="9" scale="54" orientation="portrait" r:id="rId2"/>
  <headerFooter>
    <oddFooter>&amp;F&amp;RPage &amp;P</oddFooter>
    <evenFooter>&amp;F&amp;RPage &amp;P</evenFooter>
  </headerFooter>
  <rowBreaks count="2" manualBreakCount="2">
    <brk id="2485" max="16383" man="1"/>
    <brk id="3398" max="9"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1"/>
  <sheetViews>
    <sheetView tabSelected="1" view="pageBreakPreview" topLeftCell="A32" zoomScaleNormal="100" zoomScaleSheetLayoutView="100" workbookViewId="0">
      <selection activeCell="M6" sqref="M6"/>
    </sheetView>
  </sheetViews>
  <sheetFormatPr defaultRowHeight="18.75" x14ac:dyDescent="0.3"/>
  <cols>
    <col min="1" max="1" width="6.28515625" customWidth="1"/>
    <col min="2" max="2" width="95.140625" customWidth="1"/>
    <col min="5" max="5" width="17.5703125" style="17" hidden="1" customWidth="1"/>
    <col min="6" max="6" width="18" style="136" hidden="1" customWidth="1"/>
    <col min="7" max="7" width="17.5703125" style="136" hidden="1" customWidth="1"/>
    <col min="8" max="8" width="0.7109375" style="136" customWidth="1"/>
    <col min="9" max="9" width="18.28515625" style="165" customWidth="1"/>
    <col min="10" max="10" width="0.7109375" style="165" customWidth="1"/>
    <col min="11" max="11" width="16.28515625" style="158" hidden="1" customWidth="1"/>
  </cols>
  <sheetData>
    <row r="1" spans="1:11" ht="56.25" x14ac:dyDescent="0.3">
      <c r="A1" s="12"/>
      <c r="B1" s="18" t="s">
        <v>236</v>
      </c>
      <c r="C1" s="19"/>
      <c r="D1" s="20"/>
      <c r="E1" s="192" t="s">
        <v>1088</v>
      </c>
      <c r="F1" s="137" t="s">
        <v>1054</v>
      </c>
      <c r="G1" s="193" t="s">
        <v>1089</v>
      </c>
      <c r="H1" s="172"/>
      <c r="I1" s="198" t="s">
        <v>1143</v>
      </c>
      <c r="J1" s="169"/>
      <c r="K1" s="157" t="s">
        <v>1087</v>
      </c>
    </row>
    <row r="2" spans="1:11" x14ac:dyDescent="0.3">
      <c r="A2" s="12"/>
      <c r="B2" s="1"/>
      <c r="C2" s="19"/>
      <c r="D2" s="20"/>
      <c r="E2" s="21"/>
      <c r="H2" s="173"/>
      <c r="I2" s="199"/>
      <c r="J2" s="170"/>
    </row>
    <row r="3" spans="1:11" x14ac:dyDescent="0.3">
      <c r="A3" s="12">
        <v>1</v>
      </c>
      <c r="B3" s="1" t="s">
        <v>222</v>
      </c>
      <c r="C3" s="19" t="s">
        <v>223</v>
      </c>
      <c r="D3" s="20">
        <v>28</v>
      </c>
      <c r="E3" s="21">
        <v>135000</v>
      </c>
      <c r="F3" s="136">
        <v>135000</v>
      </c>
      <c r="G3" s="136">
        <f>E3-F3</f>
        <v>0</v>
      </c>
      <c r="H3" s="173"/>
      <c r="I3" s="199">
        <f>BOQ!J1695</f>
        <v>139485</v>
      </c>
      <c r="J3" s="170"/>
      <c r="K3" s="158">
        <f>I3-E3</f>
        <v>4485</v>
      </c>
    </row>
    <row r="4" spans="1:11" x14ac:dyDescent="0.3">
      <c r="A4" s="12"/>
      <c r="B4" s="1"/>
      <c r="C4" s="19"/>
      <c r="D4" s="20"/>
      <c r="E4" s="21"/>
      <c r="H4" s="173"/>
      <c r="I4" s="199"/>
      <c r="J4" s="170"/>
    </row>
    <row r="5" spans="1:11" x14ac:dyDescent="0.3">
      <c r="A5" s="12">
        <v>2</v>
      </c>
      <c r="B5" s="1" t="s">
        <v>955</v>
      </c>
      <c r="C5" s="19" t="s">
        <v>223</v>
      </c>
      <c r="D5" s="20">
        <v>33</v>
      </c>
      <c r="E5" s="21">
        <f>BOQ!G1929</f>
        <v>74773.813499999989</v>
      </c>
      <c r="F5" s="136">
        <v>63246.093500000003</v>
      </c>
      <c r="G5" s="136">
        <f>E5-F5</f>
        <v>11527.719999999987</v>
      </c>
      <c r="H5" s="173"/>
      <c r="I5" s="199">
        <f>BOQ!J1929</f>
        <v>81790.483100000027</v>
      </c>
      <c r="J5" s="170"/>
      <c r="K5" s="161">
        <f>I5-E5</f>
        <v>7016.6696000000375</v>
      </c>
    </row>
    <row r="6" spans="1:11" x14ac:dyDescent="0.3">
      <c r="A6" s="12"/>
      <c r="B6" s="1"/>
      <c r="C6" s="19"/>
      <c r="D6" s="20"/>
      <c r="E6" s="21"/>
      <c r="H6" s="173"/>
      <c r="I6" s="199"/>
      <c r="J6" s="170"/>
    </row>
    <row r="7" spans="1:11" x14ac:dyDescent="0.3">
      <c r="A7" s="12">
        <v>3</v>
      </c>
      <c r="B7" s="1" t="s">
        <v>788</v>
      </c>
      <c r="C7" s="19" t="s">
        <v>223</v>
      </c>
      <c r="D7" s="22">
        <v>35</v>
      </c>
      <c r="E7" s="21">
        <f>BOQ!G2030</f>
        <v>54835.940384000009</v>
      </c>
      <c r="F7" s="136">
        <v>59698.58600000001</v>
      </c>
      <c r="G7" s="142">
        <f>E7-F7</f>
        <v>-4862.6456160000016</v>
      </c>
      <c r="H7" s="174"/>
      <c r="I7" s="199">
        <f>BOQ!J2030</f>
        <v>43755.960400000004</v>
      </c>
      <c r="J7" s="170"/>
      <c r="K7" s="163">
        <f>I7-E7</f>
        <v>-11079.979984000005</v>
      </c>
    </row>
    <row r="8" spans="1:11" x14ac:dyDescent="0.3">
      <c r="A8" s="12"/>
      <c r="B8" s="1"/>
      <c r="C8" s="19"/>
      <c r="D8" s="20"/>
      <c r="E8" s="21"/>
      <c r="H8" s="173"/>
      <c r="I8" s="199"/>
      <c r="J8" s="170"/>
    </row>
    <row r="9" spans="1:11" x14ac:dyDescent="0.3">
      <c r="A9" s="12">
        <v>4</v>
      </c>
      <c r="B9" s="1" t="s">
        <v>224</v>
      </c>
      <c r="C9" s="19" t="s">
        <v>223</v>
      </c>
      <c r="D9" s="22">
        <v>37</v>
      </c>
      <c r="E9" s="21">
        <f>BOQ!G2143</f>
        <v>70525.968680000005</v>
      </c>
      <c r="F9" s="136">
        <v>53547.858150000007</v>
      </c>
      <c r="G9" s="142">
        <f>E9-F9</f>
        <v>16978.110529999998</v>
      </c>
      <c r="H9" s="174"/>
      <c r="I9" s="199">
        <f>BOQ!J2143</f>
        <v>103340.50755000002</v>
      </c>
      <c r="J9" s="170"/>
      <c r="K9" s="161">
        <f>I9-E9</f>
        <v>32814.538870000019</v>
      </c>
    </row>
    <row r="10" spans="1:11" x14ac:dyDescent="0.3">
      <c r="A10" s="12"/>
      <c r="B10" s="1"/>
      <c r="C10" s="19"/>
      <c r="D10" s="22"/>
      <c r="E10" s="21"/>
      <c r="G10" s="142"/>
      <c r="H10" s="174"/>
      <c r="I10" s="199"/>
      <c r="J10" s="170"/>
      <c r="K10" s="163"/>
    </row>
    <row r="11" spans="1:11" x14ac:dyDescent="0.3">
      <c r="A11" s="12">
        <v>5</v>
      </c>
      <c r="B11" s="1" t="s">
        <v>1126</v>
      </c>
      <c r="C11" s="19" t="s">
        <v>1127</v>
      </c>
      <c r="D11" s="22">
        <v>38</v>
      </c>
      <c r="E11" s="21">
        <v>0</v>
      </c>
      <c r="F11" s="136">
        <v>0</v>
      </c>
      <c r="G11" s="142">
        <v>0</v>
      </c>
      <c r="H11" s="174"/>
      <c r="I11" s="199">
        <f>BOQ!J2184</f>
        <v>18858.820400000001</v>
      </c>
      <c r="J11" s="170"/>
      <c r="K11" s="161">
        <f>I11-E11</f>
        <v>18858.820400000001</v>
      </c>
    </row>
    <row r="12" spans="1:11" x14ac:dyDescent="0.3">
      <c r="A12" s="12"/>
      <c r="B12" s="1"/>
      <c r="C12" s="19"/>
      <c r="D12" s="22"/>
      <c r="E12" s="21"/>
      <c r="H12" s="173"/>
      <c r="I12" s="199"/>
      <c r="J12" s="170"/>
    </row>
    <row r="13" spans="1:11" x14ac:dyDescent="0.3">
      <c r="A13" s="12">
        <v>5</v>
      </c>
      <c r="B13" s="1" t="s">
        <v>225</v>
      </c>
      <c r="C13" s="19" t="s">
        <v>223</v>
      </c>
      <c r="D13" s="22">
        <v>39</v>
      </c>
      <c r="E13" s="21">
        <f>BOQ!G2309</f>
        <v>82151.681559999997</v>
      </c>
      <c r="F13" s="136">
        <v>99080.043080000003</v>
      </c>
      <c r="G13" s="142">
        <f>E13-F13</f>
        <v>-16928.361520000006</v>
      </c>
      <c r="H13" s="174"/>
      <c r="I13" s="199">
        <f>BOQ!J2309</f>
        <v>94316.586804000006</v>
      </c>
      <c r="J13" s="170"/>
      <c r="K13" s="161">
        <f>I13-E13</f>
        <v>12164.905244000009</v>
      </c>
    </row>
    <row r="14" spans="1:11" x14ac:dyDescent="0.3">
      <c r="A14" s="12"/>
      <c r="B14" s="1"/>
      <c r="C14" s="19"/>
      <c r="D14" s="20"/>
      <c r="E14" s="21"/>
      <c r="H14" s="173"/>
      <c r="I14" s="199"/>
      <c r="J14" s="170"/>
    </row>
    <row r="15" spans="1:11" x14ac:dyDescent="0.3">
      <c r="A15" s="12">
        <v>6</v>
      </c>
      <c r="B15" s="1" t="s">
        <v>85</v>
      </c>
      <c r="C15" s="19" t="s">
        <v>223</v>
      </c>
      <c r="D15" s="22">
        <v>41</v>
      </c>
      <c r="E15" s="21">
        <f>BOQ!G2370</f>
        <v>60688.719000000005</v>
      </c>
      <c r="F15" s="136">
        <v>42351.294150000002</v>
      </c>
      <c r="G15" s="136">
        <f>E15-F15</f>
        <v>18337.424850000003</v>
      </c>
      <c r="H15" s="173"/>
      <c r="I15" s="199">
        <f>BOQ!J2370</f>
        <v>6802.5386340000005</v>
      </c>
      <c r="J15" s="170"/>
      <c r="K15" s="163">
        <f>I15-E15</f>
        <v>-53886.180366000001</v>
      </c>
    </row>
    <row r="16" spans="1:11" x14ac:dyDescent="0.3">
      <c r="A16" s="12"/>
      <c r="B16" s="1"/>
      <c r="C16" s="19"/>
      <c r="D16" s="20"/>
      <c r="E16" s="21"/>
      <c r="H16" s="173"/>
      <c r="I16" s="199"/>
      <c r="J16" s="170"/>
    </row>
    <row r="17" spans="1:11" x14ac:dyDescent="0.3">
      <c r="A17" s="12">
        <v>7</v>
      </c>
      <c r="B17" s="1" t="s">
        <v>226</v>
      </c>
      <c r="C17" s="19" t="s">
        <v>223</v>
      </c>
      <c r="D17" s="22">
        <v>42</v>
      </c>
      <c r="E17" s="21">
        <f>BOQ!G2431</f>
        <v>19231.27</v>
      </c>
      <c r="F17" s="136">
        <v>42049.857499999998</v>
      </c>
      <c r="G17" s="142">
        <f>E17-F17</f>
        <v>-22818.587499999998</v>
      </c>
      <c r="H17" s="174"/>
      <c r="I17" s="199">
        <f>BOQ!J2431</f>
        <v>27771.9516</v>
      </c>
      <c r="J17" s="170"/>
      <c r="K17" s="163">
        <f>I17-E17</f>
        <v>8540.6815999999999</v>
      </c>
    </row>
    <row r="18" spans="1:11" x14ac:dyDescent="0.3">
      <c r="A18" s="12"/>
      <c r="B18" s="1"/>
      <c r="C18" s="19"/>
      <c r="D18" s="20"/>
      <c r="E18" s="21"/>
      <c r="H18" s="173"/>
      <c r="I18" s="199"/>
      <c r="J18" s="170"/>
    </row>
    <row r="19" spans="1:11" x14ac:dyDescent="0.3">
      <c r="A19" s="12">
        <v>8</v>
      </c>
      <c r="B19" s="1" t="s">
        <v>227</v>
      </c>
      <c r="C19" s="19" t="s">
        <v>223</v>
      </c>
      <c r="D19" s="22">
        <v>45</v>
      </c>
      <c r="E19" s="21">
        <f>BOQ!G2538</f>
        <v>96369.108179999996</v>
      </c>
      <c r="F19" s="136">
        <v>64263.88854</v>
      </c>
      <c r="G19" s="136">
        <f>E19-F19</f>
        <v>32105.219639999996</v>
      </c>
      <c r="H19" s="173"/>
      <c r="I19" s="199">
        <f>BOQ!J2538</f>
        <v>81562.607332</v>
      </c>
      <c r="J19" s="170"/>
      <c r="K19" s="163">
        <f>I19-E19</f>
        <v>-14806.500847999996</v>
      </c>
    </row>
    <row r="20" spans="1:11" x14ac:dyDescent="0.3">
      <c r="A20" s="12"/>
      <c r="B20" s="1"/>
      <c r="C20" s="19"/>
      <c r="D20" s="20"/>
      <c r="E20" s="21"/>
      <c r="H20" s="173"/>
      <c r="I20" s="199"/>
      <c r="J20" s="170"/>
    </row>
    <row r="21" spans="1:11" x14ac:dyDescent="0.3">
      <c r="A21" s="12">
        <v>9</v>
      </c>
      <c r="B21" s="1" t="s">
        <v>228</v>
      </c>
      <c r="C21" s="19" t="s">
        <v>223</v>
      </c>
      <c r="D21" s="22">
        <v>47</v>
      </c>
      <c r="E21" s="21">
        <f>BOQ!G2614</f>
        <v>65865.680000000008</v>
      </c>
      <c r="F21" s="136">
        <v>54587.508201999997</v>
      </c>
      <c r="G21" s="142">
        <f>E21-F21</f>
        <v>11278.17179800001</v>
      </c>
      <c r="H21" s="174"/>
      <c r="I21" s="199">
        <f>BOQ!J2614</f>
        <v>52807.188400000006</v>
      </c>
      <c r="J21" s="170"/>
      <c r="K21" s="163">
        <f>I21-E21</f>
        <v>-13058.491600000001</v>
      </c>
    </row>
    <row r="22" spans="1:11" x14ac:dyDescent="0.3">
      <c r="A22" s="12"/>
      <c r="B22" s="1"/>
      <c r="C22" s="19"/>
      <c r="D22" s="22"/>
      <c r="E22" s="21"/>
      <c r="H22" s="173"/>
      <c r="I22" s="199"/>
      <c r="J22" s="170"/>
      <c r="K22" s="163"/>
    </row>
    <row r="23" spans="1:11" x14ac:dyDescent="0.3">
      <c r="A23" s="12">
        <v>10</v>
      </c>
      <c r="B23" s="1" t="s">
        <v>220</v>
      </c>
      <c r="C23" s="19" t="s">
        <v>223</v>
      </c>
      <c r="D23" s="22">
        <v>50</v>
      </c>
      <c r="E23" s="21">
        <f>BOQ!G2676</f>
        <v>10694.720000000001</v>
      </c>
      <c r="F23" s="136">
        <v>17687.72</v>
      </c>
      <c r="G23" s="142">
        <f>E23-F23</f>
        <v>-6993</v>
      </c>
      <c r="H23" s="174"/>
      <c r="I23" s="199">
        <f>BOQ!J2676</f>
        <v>1336.8400000000001</v>
      </c>
      <c r="J23" s="170"/>
      <c r="K23" s="163">
        <f>I23-E23</f>
        <v>-9357.880000000001</v>
      </c>
    </row>
    <row r="24" spans="1:11" x14ac:dyDescent="0.3">
      <c r="A24" s="12"/>
      <c r="B24" s="1"/>
      <c r="C24" s="19"/>
      <c r="D24" s="22"/>
      <c r="E24" s="21"/>
      <c r="H24" s="173"/>
      <c r="I24" s="199"/>
      <c r="J24" s="170"/>
    </row>
    <row r="25" spans="1:11" x14ac:dyDescent="0.3">
      <c r="A25" s="12">
        <v>11</v>
      </c>
      <c r="B25" s="1" t="s">
        <v>790</v>
      </c>
      <c r="C25" s="19" t="s">
        <v>223</v>
      </c>
      <c r="D25" s="22">
        <v>53</v>
      </c>
      <c r="E25" s="21">
        <f>BOQ!G2769</f>
        <v>55826.559999999998</v>
      </c>
      <c r="F25" s="136">
        <v>82615.45</v>
      </c>
      <c r="G25" s="142">
        <f>E25-F25</f>
        <v>-26788.89</v>
      </c>
      <c r="H25" s="174"/>
      <c r="I25" s="199">
        <f>BOQ!J2769</f>
        <v>116973.56</v>
      </c>
      <c r="J25" s="170"/>
      <c r="K25" s="158">
        <f>I25-E25</f>
        <v>61147</v>
      </c>
    </row>
    <row r="26" spans="1:11" x14ac:dyDescent="0.3">
      <c r="A26" s="12"/>
      <c r="B26" s="1"/>
      <c r="C26" s="19"/>
      <c r="D26" s="20"/>
      <c r="E26" s="21"/>
      <c r="H26" s="173"/>
      <c r="I26" s="199"/>
      <c r="J26" s="170"/>
    </row>
    <row r="27" spans="1:11" x14ac:dyDescent="0.3">
      <c r="A27" s="12">
        <v>12</v>
      </c>
      <c r="B27" s="1" t="s">
        <v>221</v>
      </c>
      <c r="C27" s="19" t="s">
        <v>223</v>
      </c>
      <c r="D27" s="22">
        <v>55</v>
      </c>
      <c r="E27" s="21">
        <f>BOQ!G2847</f>
        <v>24563.458200000001</v>
      </c>
      <c r="F27" s="136">
        <v>28080.853600000002</v>
      </c>
      <c r="G27" s="142">
        <f>E27-F27</f>
        <v>-3517.3954000000012</v>
      </c>
      <c r="H27" s="174"/>
      <c r="I27" s="199">
        <f>BOQ!J2847</f>
        <v>33214.72395</v>
      </c>
      <c r="J27" s="170"/>
      <c r="K27" s="163">
        <f>I27-E27</f>
        <v>8651.2657499999987</v>
      </c>
    </row>
    <row r="28" spans="1:11" x14ac:dyDescent="0.3">
      <c r="A28" s="12"/>
      <c r="B28" s="1"/>
      <c r="C28" s="19"/>
      <c r="D28" s="22"/>
      <c r="E28" s="21"/>
      <c r="H28" s="173"/>
      <c r="I28" s="199"/>
      <c r="J28" s="170"/>
    </row>
    <row r="29" spans="1:11" x14ac:dyDescent="0.3">
      <c r="A29" s="12">
        <v>13</v>
      </c>
      <c r="B29" s="1" t="s">
        <v>792</v>
      </c>
      <c r="C29" s="19" t="s">
        <v>223</v>
      </c>
      <c r="D29" s="20">
        <v>56</v>
      </c>
      <c r="E29" s="167">
        <f>BOQ!G2910</f>
        <v>77694.131999999998</v>
      </c>
      <c r="F29" s="136">
        <v>134432.33949999997</v>
      </c>
      <c r="G29" s="142">
        <f>E29-F29</f>
        <v>-56738.207499999975</v>
      </c>
      <c r="H29" s="174"/>
      <c r="I29" s="199">
        <f>BOQ!J2910</f>
        <v>86815.880500000014</v>
      </c>
      <c r="J29" s="170"/>
      <c r="K29" s="163">
        <f>I29-E29</f>
        <v>9121.7485000000161</v>
      </c>
    </row>
    <row r="30" spans="1:11" x14ac:dyDescent="0.3">
      <c r="A30" s="12"/>
      <c r="B30" s="1"/>
      <c r="C30" s="19"/>
      <c r="D30" s="20"/>
      <c r="E30" s="21"/>
      <c r="H30" s="173"/>
      <c r="I30" s="199"/>
      <c r="J30" s="170"/>
    </row>
    <row r="31" spans="1:11" x14ac:dyDescent="0.3">
      <c r="A31" s="12">
        <v>14</v>
      </c>
      <c r="B31" s="1" t="s">
        <v>789</v>
      </c>
      <c r="C31" s="19" t="s">
        <v>223</v>
      </c>
      <c r="D31" s="22">
        <v>63</v>
      </c>
      <c r="E31" s="21">
        <f>BOQ!G3205</f>
        <v>22984.561500000003</v>
      </c>
      <c r="F31" s="136">
        <v>55003.546499999997</v>
      </c>
      <c r="G31" s="142">
        <f>E31-F31</f>
        <v>-32018.984999999993</v>
      </c>
      <c r="H31" s="174"/>
      <c r="I31" s="199">
        <f>BOQ!J3205</f>
        <v>18839.949000000001</v>
      </c>
      <c r="J31" s="170"/>
      <c r="K31" s="163">
        <f>I31-E31</f>
        <v>-4144.6125000000029</v>
      </c>
    </row>
    <row r="32" spans="1:11" x14ac:dyDescent="0.3">
      <c r="A32" s="12"/>
      <c r="B32" s="1"/>
      <c r="C32" s="19"/>
      <c r="D32" s="20"/>
      <c r="E32" s="21"/>
      <c r="H32" s="173"/>
      <c r="I32" s="199"/>
      <c r="J32" s="170"/>
    </row>
    <row r="33" spans="1:11" x14ac:dyDescent="0.3">
      <c r="A33" s="12">
        <v>15</v>
      </c>
      <c r="B33" s="1" t="s">
        <v>207</v>
      </c>
      <c r="C33" s="19" t="s">
        <v>223</v>
      </c>
      <c r="D33" s="22">
        <v>67</v>
      </c>
      <c r="E33" s="21">
        <f>BOQ!G3367</f>
        <v>52318.750813999999</v>
      </c>
      <c r="F33" s="136">
        <v>74000.614977000005</v>
      </c>
      <c r="G33" s="142">
        <f>E33-F33</f>
        <v>-21681.864163000006</v>
      </c>
      <c r="H33" s="174"/>
      <c r="I33" s="199">
        <f>BOQ!J3367</f>
        <v>67960.394189999992</v>
      </c>
      <c r="J33" s="170"/>
      <c r="K33" s="158">
        <f>I33-E33</f>
        <v>15641.643375999993</v>
      </c>
    </row>
    <row r="34" spans="1:11" x14ac:dyDescent="0.3">
      <c r="A34" s="12"/>
      <c r="B34" s="1"/>
      <c r="C34" s="19"/>
      <c r="D34" s="20"/>
      <c r="E34" s="21"/>
      <c r="H34" s="173"/>
      <c r="I34" s="199"/>
      <c r="J34" s="170"/>
    </row>
    <row r="35" spans="1:11" x14ac:dyDescent="0.3">
      <c r="A35" s="12">
        <v>16</v>
      </c>
      <c r="B35" s="1" t="s">
        <v>800</v>
      </c>
      <c r="C35" s="19" t="s">
        <v>223</v>
      </c>
      <c r="D35" s="22">
        <v>74</v>
      </c>
      <c r="E35" s="23">
        <f>BOQ!G3457</f>
        <v>218973</v>
      </c>
      <c r="F35" s="138">
        <v>321824</v>
      </c>
      <c r="G35" s="139">
        <f>E35-F35</f>
        <v>-102851</v>
      </c>
      <c r="H35" s="175"/>
      <c r="I35" s="200">
        <f>BOQ!J3457</f>
        <v>209675</v>
      </c>
      <c r="J35" s="171"/>
      <c r="K35" s="203">
        <f>I35-E35</f>
        <v>-9298</v>
      </c>
    </row>
    <row r="36" spans="1:11" x14ac:dyDescent="0.3">
      <c r="A36" s="12"/>
      <c r="B36" s="1"/>
      <c r="C36" s="19"/>
      <c r="D36" s="20"/>
      <c r="E36" s="21"/>
      <c r="H36" s="173"/>
      <c r="I36" s="199"/>
      <c r="J36" s="170"/>
    </row>
    <row r="37" spans="1:11" x14ac:dyDescent="0.3">
      <c r="A37" s="5" t="s">
        <v>791</v>
      </c>
      <c r="B37" s="11" t="s">
        <v>785</v>
      </c>
      <c r="C37" s="19" t="s">
        <v>238</v>
      </c>
      <c r="D37" s="20"/>
      <c r="E37" s="24">
        <f>SUM(E3:E35)</f>
        <v>1122497.3638180001</v>
      </c>
      <c r="F37" s="140">
        <v>1327469.6536989999</v>
      </c>
      <c r="G37" s="141">
        <f>E37-F37</f>
        <v>-204972.28988099983</v>
      </c>
      <c r="H37" s="176"/>
      <c r="I37" s="201">
        <f>SUM(I3:I35)</f>
        <v>1185307.99186</v>
      </c>
      <c r="J37" s="188"/>
      <c r="K37" s="189">
        <f>I37-E37</f>
        <v>62810.62804199988</v>
      </c>
    </row>
    <row r="38" spans="1:11" x14ac:dyDescent="0.3">
      <c r="A38" s="5"/>
      <c r="B38" s="8"/>
      <c r="C38" s="19"/>
      <c r="D38" s="20"/>
      <c r="E38" s="21"/>
      <c r="H38" s="173"/>
      <c r="I38" s="199"/>
      <c r="J38" s="170"/>
    </row>
    <row r="39" spans="1:11" x14ac:dyDescent="0.3">
      <c r="A39" s="5" t="s">
        <v>791</v>
      </c>
      <c r="B39" s="11" t="s">
        <v>786</v>
      </c>
      <c r="C39" s="2"/>
      <c r="D39" s="20"/>
      <c r="E39" s="21"/>
      <c r="H39" s="173"/>
      <c r="I39" s="199"/>
      <c r="J39" s="170"/>
    </row>
    <row r="40" spans="1:11" x14ac:dyDescent="0.3">
      <c r="A40" s="5"/>
      <c r="B40" s="8"/>
      <c r="C40" s="19"/>
      <c r="D40" s="20"/>
      <c r="E40" s="21"/>
      <c r="H40" s="173"/>
      <c r="I40" s="199"/>
      <c r="J40" s="170"/>
    </row>
    <row r="41" spans="1:11" ht="37.5" x14ac:dyDescent="0.3">
      <c r="A41" s="5" t="s">
        <v>791</v>
      </c>
      <c r="B41" s="1" t="s">
        <v>959</v>
      </c>
      <c r="C41" s="19" t="s">
        <v>4</v>
      </c>
      <c r="D41" s="20"/>
      <c r="E41" s="25">
        <v>0</v>
      </c>
      <c r="F41" s="139">
        <v>0</v>
      </c>
      <c r="G41" s="139">
        <v>0</v>
      </c>
      <c r="H41" s="175"/>
      <c r="I41" s="200">
        <v>0</v>
      </c>
      <c r="J41" s="171"/>
      <c r="K41" s="168">
        <v>0</v>
      </c>
    </row>
    <row r="42" spans="1:11" x14ac:dyDescent="0.3">
      <c r="A42" s="5"/>
      <c r="B42" s="8"/>
      <c r="C42" s="19"/>
      <c r="D42" s="20"/>
      <c r="E42" s="21"/>
      <c r="H42" s="173"/>
      <c r="I42" s="199"/>
      <c r="J42" s="170"/>
    </row>
    <row r="43" spans="1:11" x14ac:dyDescent="0.3">
      <c r="A43" s="5" t="s">
        <v>791</v>
      </c>
      <c r="B43" s="8" t="s">
        <v>799</v>
      </c>
      <c r="C43" s="19" t="s">
        <v>238</v>
      </c>
      <c r="D43" s="20"/>
      <c r="E43" s="26">
        <f t="shared" ref="E43" si="0">E37+E41</f>
        <v>1122497.3638180001</v>
      </c>
      <c r="F43" s="140">
        <v>1327469.6536989999</v>
      </c>
      <c r="G43" s="141">
        <f>G37+G41</f>
        <v>-204972.28988099983</v>
      </c>
      <c r="H43" s="176"/>
      <c r="I43" s="199">
        <f>I37+I41</f>
        <v>1185307.99186</v>
      </c>
      <c r="J43" s="170"/>
      <c r="K43" s="163">
        <f>K37+K41</f>
        <v>62810.62804199988</v>
      </c>
    </row>
    <row r="44" spans="1:11" x14ac:dyDescent="0.3">
      <c r="A44" s="5"/>
      <c r="B44" s="8"/>
      <c r="C44" s="19"/>
      <c r="D44" s="20"/>
      <c r="E44" s="21"/>
      <c r="H44" s="173"/>
      <c r="I44" s="199"/>
      <c r="J44" s="170"/>
    </row>
    <row r="45" spans="1:11" x14ac:dyDescent="0.3">
      <c r="A45" s="5"/>
      <c r="B45" s="11"/>
      <c r="C45" s="19"/>
      <c r="D45" s="20"/>
      <c r="E45" s="21"/>
      <c r="H45" s="173"/>
      <c r="I45" s="199"/>
      <c r="J45" s="170"/>
    </row>
    <row r="46" spans="1:11" x14ac:dyDescent="0.3">
      <c r="A46" s="5"/>
      <c r="B46" s="8"/>
      <c r="C46" s="19"/>
      <c r="D46" s="20"/>
      <c r="E46" s="21"/>
      <c r="H46" s="173"/>
      <c r="I46" s="199"/>
      <c r="J46" s="170"/>
    </row>
    <row r="47" spans="1:11" x14ac:dyDescent="0.3">
      <c r="A47" s="5" t="s">
        <v>791</v>
      </c>
      <c r="B47" s="8" t="s">
        <v>787</v>
      </c>
      <c r="C47" s="19" t="s">
        <v>4</v>
      </c>
      <c r="D47" s="20"/>
      <c r="E47" s="21">
        <f t="shared" ref="E47" si="1">E43*0.15</f>
        <v>168374.60457270002</v>
      </c>
      <c r="F47" s="136">
        <v>199120.44805484999</v>
      </c>
      <c r="G47" s="142">
        <f>G43*0.15</f>
        <v>-30745.843482149972</v>
      </c>
      <c r="H47" s="174"/>
      <c r="I47" s="199">
        <f>I43*0.15</f>
        <v>177796.198779</v>
      </c>
      <c r="J47" s="170"/>
      <c r="K47" s="163">
        <f>K43*0.15</f>
        <v>9421.594206299982</v>
      </c>
    </row>
    <row r="48" spans="1:11" x14ac:dyDescent="0.3">
      <c r="A48" s="5"/>
      <c r="B48" s="8"/>
      <c r="C48" s="27"/>
      <c r="D48" s="20"/>
      <c r="E48" s="21"/>
      <c r="H48" s="173"/>
      <c r="I48" s="199"/>
      <c r="J48" s="170"/>
    </row>
    <row r="49" spans="1:11" x14ac:dyDescent="0.3">
      <c r="A49" s="5"/>
      <c r="B49" s="8"/>
      <c r="C49" s="27"/>
      <c r="D49" s="20"/>
      <c r="E49" s="21"/>
      <c r="F49" s="138"/>
      <c r="G49" s="138"/>
      <c r="H49" s="173"/>
      <c r="I49" s="199"/>
      <c r="J49" s="170"/>
    </row>
    <row r="50" spans="1:11" ht="19.5" thickBot="1" x14ac:dyDescent="0.35">
      <c r="A50" s="5" t="s">
        <v>791</v>
      </c>
      <c r="B50" s="28" t="s">
        <v>237</v>
      </c>
      <c r="C50" s="27" t="s">
        <v>238</v>
      </c>
      <c r="D50" s="20"/>
      <c r="E50" s="29">
        <f t="shared" ref="E50" si="2">E43+E47</f>
        <v>1290871.9683907002</v>
      </c>
      <c r="F50" s="166">
        <v>1526590.10175385</v>
      </c>
      <c r="G50" s="166">
        <f>G43+G47</f>
        <v>-235718.1333631498</v>
      </c>
      <c r="H50" s="177"/>
      <c r="I50" s="202">
        <f>I43+I47</f>
        <v>1363104.1906389999</v>
      </c>
      <c r="J50" s="190"/>
      <c r="K50" s="191">
        <f>K43+K47</f>
        <v>72232.222248299862</v>
      </c>
    </row>
    <row r="51" spans="1:11" ht="19.5" thickTop="1" x14ac:dyDescent="0.3"/>
  </sheetData>
  <pageMargins left="0.7" right="0.7" top="0.75" bottom="0.75" header="0.3" footer="0.3"/>
  <pageSetup scale="6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BOQ</vt:lpstr>
      <vt:lpstr>Final Summary </vt:lpstr>
      <vt:lpstr>'Final Summary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nadia</dc:creator>
  <cp:lastModifiedBy>Madelaine</cp:lastModifiedBy>
  <cp:lastPrinted>2023-08-31T12:02:28Z</cp:lastPrinted>
  <dcterms:created xsi:type="dcterms:W3CDTF">2015-10-28T06:13:25Z</dcterms:created>
  <dcterms:modified xsi:type="dcterms:W3CDTF">2024-03-06T05:35:07Z</dcterms:modified>
</cp:coreProperties>
</file>